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brainstorming" sheetId="1" r:id="rId1"/>
    <sheet name="personnages" sheetId="2" r:id="rId2"/>
    <sheet name="clans" sheetId="3" r:id="rId3"/>
    <sheet name="commerce" sheetId="4" r:id="rId4"/>
    <sheet name="description royaume, ville" sheetId="5" r:id="rId5"/>
    <sheet name="Lois Ville1" sheetId="6" r:id="rId6"/>
    <sheet name="lois Ville2" sheetId="7" r:id="rId7"/>
  </sheets>
  <definedNames/>
  <calcPr fullCalcOnLoad="1"/>
</workbook>
</file>

<file path=xl/comments4.xml><?xml version="1.0" encoding="utf-8"?>
<comments xmlns="http://schemas.openxmlformats.org/spreadsheetml/2006/main">
  <authors>
    <author>sony</author>
  </authors>
  <commentList>
    <comment ref="A2" authorId="0">
      <text>
        <r>
          <rPr>
            <b/>
            <sz val="9"/>
            <rFont val="Tahoma"/>
            <family val="2"/>
          </rPr>
          <t>Coralie :</t>
        </r>
        <r>
          <rPr>
            <sz val="9"/>
            <rFont val="Tahoma"/>
            <family val="2"/>
          </rPr>
          <t xml:space="preserve">
Voici un exemple de tableau sur le commerce. Il peut vous servir si vous en parlez beaucoup dans votre roman. Certaines formules sont déjà dans le tableau, il est donc automatisé.</t>
        </r>
      </text>
    </comment>
  </commentList>
</comments>
</file>

<file path=xl/sharedStrings.xml><?xml version="1.0" encoding="utf-8"?>
<sst xmlns="http://schemas.openxmlformats.org/spreadsheetml/2006/main" count="228" uniqueCount="133">
  <si>
    <t>Premier alinéa : La sécurité</t>
  </si>
  <si>
    <t>Article 1.</t>
  </si>
  <si>
    <t>Article 2.</t>
  </si>
  <si>
    <t>Article 3.</t>
  </si>
  <si>
    <t>Article 4.</t>
  </si>
  <si>
    <t>Deuxième alinéa : Travail</t>
  </si>
  <si>
    <t>Article 5.</t>
  </si>
  <si>
    <t>Troisième alinéa : Divertissement</t>
  </si>
  <si>
    <t>Quatrième alinéa : Aide à la société</t>
  </si>
  <si>
    <t>Cinquième alinéa : Vie de famille</t>
  </si>
  <si>
    <t>Sixième alinéa : Progéniture</t>
  </si>
  <si>
    <t>Septième alinéa : Décès des habitants.</t>
  </si>
  <si>
    <t>Nom</t>
  </si>
  <si>
    <t>Commerce</t>
  </si>
  <si>
    <t>Sexe</t>
  </si>
  <si>
    <t>Physique</t>
  </si>
  <si>
    <t>Conjoint</t>
  </si>
  <si>
    <t>Autres noms</t>
  </si>
  <si>
    <t>Fonction</t>
  </si>
  <si>
    <t>Commentaires</t>
  </si>
  <si>
    <t>Importations</t>
  </si>
  <si>
    <t>Exportations</t>
  </si>
  <si>
    <t>Prix</t>
  </si>
  <si>
    <t>Articles</t>
  </si>
  <si>
    <t>Denrées alimentaires</t>
  </si>
  <si>
    <t>Blé</t>
  </si>
  <si>
    <t>Poisson</t>
  </si>
  <si>
    <t>Viande</t>
  </si>
  <si>
    <t>Salade</t>
  </si>
  <si>
    <t>Matières premières</t>
  </si>
  <si>
    <t>Granit</t>
  </si>
  <si>
    <t>Bois</t>
  </si>
  <si>
    <t>Bronze</t>
  </si>
  <si>
    <t>Vin</t>
  </si>
  <si>
    <t>Cervoise</t>
  </si>
  <si>
    <t>Marbre</t>
  </si>
  <si>
    <t>Huile d'olive</t>
  </si>
  <si>
    <t>Olives</t>
  </si>
  <si>
    <t>Raisins</t>
  </si>
  <si>
    <t>Produits finis</t>
  </si>
  <si>
    <t>Meubles</t>
  </si>
  <si>
    <t>Armes</t>
  </si>
  <si>
    <t>Laine</t>
  </si>
  <si>
    <t>Vêtements</t>
  </si>
  <si>
    <t>Lin</t>
  </si>
  <si>
    <t>Sculpture</t>
  </si>
  <si>
    <t>Qté</t>
  </si>
  <si>
    <t>100 unités</t>
  </si>
  <si>
    <t>1 unité</t>
  </si>
  <si>
    <t>50 unités</t>
  </si>
  <si>
    <t>20 unités</t>
  </si>
  <si>
    <t>25 unités</t>
  </si>
  <si>
    <t>non</t>
  </si>
  <si>
    <t>oui</t>
  </si>
  <si>
    <t>Pommes</t>
  </si>
  <si>
    <t>Finances</t>
  </si>
  <si>
    <t>Fer</t>
  </si>
  <si>
    <t>Total</t>
  </si>
  <si>
    <t>Total Import</t>
  </si>
  <si>
    <t>Total export</t>
  </si>
  <si>
    <t>Marge</t>
  </si>
  <si>
    <r>
      <t>Ventes (</t>
    </r>
    <r>
      <rPr>
        <b/>
        <sz val="9"/>
        <color indexed="8"/>
        <rFont val="Calibri"/>
        <family val="2"/>
      </rPr>
      <t>en unité)</t>
    </r>
  </si>
  <si>
    <r>
      <t xml:space="preserve">Achats </t>
    </r>
    <r>
      <rPr>
        <b/>
        <sz val="9"/>
        <color indexed="8"/>
        <rFont val="Calibri"/>
        <family val="2"/>
      </rPr>
      <t>(en unité)</t>
    </r>
  </si>
  <si>
    <t>Fréquence par an</t>
  </si>
  <si>
    <t>Religion</t>
  </si>
  <si>
    <t>Culture</t>
  </si>
  <si>
    <t>Ressources</t>
  </si>
  <si>
    <t>Justice</t>
  </si>
  <si>
    <t>Social</t>
  </si>
  <si>
    <t>Géographie</t>
  </si>
  <si>
    <t>Éléments</t>
  </si>
  <si>
    <t>Chef</t>
  </si>
  <si>
    <t>Lois</t>
  </si>
  <si>
    <t>Comportement</t>
  </si>
  <si>
    <t>Second</t>
  </si>
  <si>
    <t>Particularités</t>
  </si>
  <si>
    <t>Couleur cheveux</t>
  </si>
  <si>
    <t>Type cheveux</t>
  </si>
  <si>
    <t>Couleur yeux</t>
  </si>
  <si>
    <t>Nez</t>
  </si>
  <si>
    <t>Bouche</t>
  </si>
  <si>
    <t>Visage</t>
  </si>
  <si>
    <t>Menton</t>
  </si>
  <si>
    <t>Corpulence</t>
  </si>
  <si>
    <t>Taille</t>
  </si>
  <si>
    <t>Handicap</t>
  </si>
  <si>
    <t>Mentalité</t>
  </si>
  <si>
    <t>Altruiste</t>
  </si>
  <si>
    <t>Facile à vivre</t>
  </si>
  <si>
    <t>Personnalité</t>
  </si>
  <si>
    <t>Répondant</t>
  </si>
  <si>
    <t>Courageux</t>
  </si>
  <si>
    <t>Téméraire</t>
  </si>
  <si>
    <t>Poltron</t>
  </si>
  <si>
    <t>Introverti/extraverti</t>
  </si>
  <si>
    <t>Agréable/froid</t>
  </si>
  <si>
    <t>Conscient/insouciant</t>
  </si>
  <si>
    <t>Stabilité émotionnelle</t>
  </si>
  <si>
    <t>Ouverture d'esprit</t>
  </si>
  <si>
    <t>Genre</t>
  </si>
  <si>
    <t>Âge lors de la quête</t>
  </si>
  <si>
    <t>Couleur représentative</t>
  </si>
  <si>
    <t>Couleur tunique/robe</t>
  </si>
  <si>
    <t>Attributs/armes</t>
  </si>
  <si>
    <t>Peau</t>
  </si>
  <si>
    <t>Barbe/moustache</t>
  </si>
  <si>
    <t>Devise : le Danori</t>
  </si>
  <si>
    <t>1 Danori, 2 Danoris</t>
  </si>
  <si>
    <t>Conséquences si lois non respectées</t>
  </si>
  <si>
    <t>Notez vos idées en vrac sur cette page</t>
  </si>
  <si>
    <t>Clan1</t>
  </si>
  <si>
    <t>Clan2</t>
  </si>
  <si>
    <t>Clan3</t>
  </si>
  <si>
    <t>Echanges commerciaux</t>
  </si>
  <si>
    <t>Pointez sur le coin rouge</t>
  </si>
  <si>
    <t>La devise est fictive</t>
  </si>
  <si>
    <t>Description de Ville/Royaume</t>
  </si>
  <si>
    <t>À vous de compléter</t>
  </si>
  <si>
    <t>Lois de Ville/Royaume1</t>
  </si>
  <si>
    <t>Lois de Ville/Royaume2</t>
  </si>
  <si>
    <t>Personnage1</t>
  </si>
  <si>
    <t>Personnage2</t>
  </si>
  <si>
    <t>Personnage3</t>
  </si>
  <si>
    <t>Personnage4</t>
  </si>
  <si>
    <t>Personnage5</t>
  </si>
  <si>
    <t>Personnage6</t>
  </si>
  <si>
    <t>Personnage7</t>
  </si>
  <si>
    <t>Personnage8</t>
  </si>
  <si>
    <t>Personnage9</t>
  </si>
  <si>
    <t>Personnage10</t>
  </si>
  <si>
    <t>Personnage11</t>
  </si>
  <si>
    <t>Personnage12</t>
  </si>
  <si>
    <t>Petite info : la 1re colonne de la fiche "personnages" est figée. Lorsque vous voyagez de colonne en colonne, vous aurez toujours la 1re en vue.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</si>
</sst>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0\ &quot;€&quot;"/>
    <numFmt numFmtId="168" formatCode="#,##0.00\ _€"/>
  </numFmts>
  <fonts count="61">
    <font>
      <sz val="11"/>
      <color theme="1"/>
      <name val="Calibri"/>
      <family val="2"/>
    </font>
    <font>
      <sz val="11"/>
      <color indexed="8"/>
      <name val="Calibri"/>
      <family val="2"/>
    </font>
    <font>
      <b/>
      <sz val="11"/>
      <color indexed="8"/>
      <name val="Calibri"/>
      <family val="2"/>
    </font>
    <font>
      <sz val="8"/>
      <name val="Calibri"/>
      <family val="2"/>
    </font>
    <font>
      <i/>
      <sz val="11"/>
      <color indexed="8"/>
      <name val="Calibri"/>
      <family val="2"/>
    </font>
    <font>
      <sz val="11"/>
      <color indexed="10"/>
      <name val="Calibri"/>
      <family val="2"/>
    </font>
    <font>
      <sz val="9"/>
      <color indexed="8"/>
      <name val="Arial"/>
      <family val="2"/>
    </font>
    <font>
      <b/>
      <sz val="11"/>
      <color indexed="52"/>
      <name val="Calibri"/>
      <family val="2"/>
    </font>
    <font>
      <sz val="11"/>
      <color indexed="40"/>
      <name val="Calibri"/>
      <family val="2"/>
    </font>
    <font>
      <b/>
      <sz val="9"/>
      <color indexed="8"/>
      <name val="Calibri"/>
      <family val="2"/>
    </font>
    <font>
      <sz val="11"/>
      <color indexed="48"/>
      <name val="Calibri"/>
      <family val="2"/>
    </font>
    <font>
      <b/>
      <sz val="11"/>
      <color indexed="57"/>
      <name val="Calibri"/>
      <family val="2"/>
    </font>
    <font>
      <sz val="18"/>
      <color indexed="40"/>
      <name val="Calibri"/>
      <family val="2"/>
    </font>
    <font>
      <sz val="12"/>
      <color indexed="9"/>
      <name val="Calibri"/>
      <family val="2"/>
    </font>
    <font>
      <u val="single"/>
      <sz val="11"/>
      <color indexed="12"/>
      <name val="Calibri"/>
      <family val="2"/>
    </font>
    <font>
      <b/>
      <i/>
      <sz val="12"/>
      <color indexed="40"/>
      <name val="Goudy Old Style"/>
      <family val="1"/>
    </font>
    <font>
      <i/>
      <sz val="11"/>
      <color indexed="10"/>
      <name val="Goudy Old Style"/>
      <family val="1"/>
    </font>
    <font>
      <i/>
      <sz val="11"/>
      <color indexed="8"/>
      <name val="Goudy Old Style"/>
      <family val="1"/>
    </font>
    <font>
      <sz val="9"/>
      <name val="Tahoma"/>
      <family val="2"/>
    </font>
    <font>
      <b/>
      <sz val="9"/>
      <name val="Tahoma"/>
      <family val="2"/>
    </font>
    <font>
      <sz val="11"/>
      <color indexed="9"/>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Goudy Old Style"/>
      <family val="1"/>
    </font>
    <font>
      <sz val="20"/>
      <color indexed="46"/>
      <name val="Amperzand"/>
      <family val="0"/>
    </font>
    <font>
      <b/>
      <sz val="22"/>
      <color indexed="51"/>
      <name val="Goudy Old Style"/>
      <family val="1"/>
    </font>
    <font>
      <i/>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sz val="11"/>
      <color theme="1"/>
      <name val="Goudy Old Style"/>
      <family val="1"/>
    </font>
    <font>
      <i/>
      <sz val="10"/>
      <color theme="1"/>
      <name val="Calibri"/>
      <family val="2"/>
    </font>
    <font>
      <sz val="20"/>
      <color rgb="FFB469FF"/>
      <name val="Amperzand"/>
      <family val="0"/>
    </font>
    <font>
      <b/>
      <sz val="22"/>
      <color rgb="FFFFC000"/>
      <name val="Goudy Old Style"/>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22"/>
        <bgColor indexed="64"/>
      </patternFill>
    </fill>
    <fill>
      <patternFill patternType="gray0625">
        <bgColor indexed="9"/>
      </patternFill>
    </fill>
    <fill>
      <patternFill patternType="gray0625">
        <bgColor indexed="42"/>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color indexed="63"/>
      </right>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style="thin"/>
      <top style="thin"/>
      <bottom style="medium"/>
    </border>
    <border>
      <left style="thin"/>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1"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0" borderId="0" applyNumberFormat="0" applyBorder="0" applyAlignment="0" applyProtection="0"/>
    <xf numFmtId="9" fontId="1"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16">
    <xf numFmtId="0" fontId="0" fillId="0" borderId="0" xfId="0" applyFont="1"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1" xfId="0" applyBorder="1" applyAlignment="1">
      <alignment horizontal="center"/>
    </xf>
    <xf numFmtId="0" fontId="0" fillId="0" borderId="10" xfId="0" applyBorder="1" applyAlignment="1">
      <alignment horizontal="center" vertical="center" wrapText="1"/>
    </xf>
    <xf numFmtId="0" fontId="6" fillId="0" borderId="0" xfId="0" applyFont="1" applyAlignment="1">
      <alignment/>
    </xf>
    <xf numFmtId="0" fontId="0" fillId="0" borderId="0" xfId="0" applyAlignment="1">
      <alignment vertical="center" wrapText="1"/>
    </xf>
    <xf numFmtId="0" fontId="0" fillId="0" borderId="10" xfId="0" applyFill="1" applyBorder="1" applyAlignment="1">
      <alignment horizontal="center"/>
    </xf>
    <xf numFmtId="0" fontId="2" fillId="0" borderId="0" xfId="0" applyFont="1" applyAlignment="1">
      <alignment/>
    </xf>
    <xf numFmtId="0" fontId="0" fillId="0" borderId="0" xfId="0" applyAlignment="1">
      <alignment horizontal="right"/>
    </xf>
    <xf numFmtId="0" fontId="2" fillId="33" borderId="10" xfId="0" applyFont="1" applyFill="1" applyBorder="1" applyAlignment="1">
      <alignment horizontal="center" vertical="center"/>
    </xf>
    <xf numFmtId="0" fontId="5" fillId="0" borderId="10" xfId="0" applyFont="1" applyBorder="1" applyAlignment="1">
      <alignment horizontal="center"/>
    </xf>
    <xf numFmtId="0" fontId="0" fillId="0" borderId="12" xfId="0" applyBorder="1" applyAlignment="1">
      <alignment horizontal="center"/>
    </xf>
    <xf numFmtId="0" fontId="0" fillId="34" borderId="13" xfId="0" applyFill="1" applyBorder="1" applyAlignment="1">
      <alignment horizontal="center"/>
    </xf>
    <xf numFmtId="0" fontId="8" fillId="0" borderId="12" xfId="0" applyFont="1" applyBorder="1" applyAlignment="1">
      <alignment horizontal="center"/>
    </xf>
    <xf numFmtId="0" fontId="0" fillId="0" borderId="13" xfId="0"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xf>
    <xf numFmtId="0" fontId="0" fillId="0" borderId="18" xfId="0" applyBorder="1" applyAlignment="1">
      <alignment/>
    </xf>
    <xf numFmtId="0" fontId="0" fillId="0" borderId="11" xfId="0" applyFill="1" applyBorder="1" applyAlignment="1">
      <alignment horizontal="center"/>
    </xf>
    <xf numFmtId="0" fontId="8" fillId="0" borderId="19" xfId="0" applyFont="1" applyBorder="1" applyAlignment="1">
      <alignment horizontal="center"/>
    </xf>
    <xf numFmtId="0" fontId="0" fillId="34" borderId="18" xfId="0" applyFill="1" applyBorder="1" applyAlignment="1">
      <alignment horizontal="center"/>
    </xf>
    <xf numFmtId="0" fontId="0" fillId="0" borderId="19" xfId="0"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2" fillId="0" borderId="22" xfId="0" applyFont="1" applyBorder="1" applyAlignment="1">
      <alignment horizontal="center"/>
    </xf>
    <xf numFmtId="0" fontId="0" fillId="35" borderId="13" xfId="0" applyFill="1" applyBorder="1" applyAlignment="1">
      <alignment horizontal="center"/>
    </xf>
    <xf numFmtId="0" fontId="0" fillId="35" borderId="10" xfId="0" applyFill="1" applyBorder="1" applyAlignment="1">
      <alignment horizontal="center"/>
    </xf>
    <xf numFmtId="0" fontId="0" fillId="35" borderId="12" xfId="0" applyFill="1" applyBorder="1" applyAlignment="1">
      <alignment horizontal="center"/>
    </xf>
    <xf numFmtId="167" fontId="0" fillId="35" borderId="10" xfId="0" applyNumberFormat="1" applyFill="1" applyBorder="1" applyAlignment="1">
      <alignment horizontal="center"/>
    </xf>
    <xf numFmtId="0" fontId="0" fillId="35" borderId="18" xfId="0" applyFill="1" applyBorder="1" applyAlignment="1">
      <alignment horizontal="center"/>
    </xf>
    <xf numFmtId="167" fontId="0" fillId="35" borderId="11" xfId="0" applyNumberFormat="1" applyFill="1" applyBorder="1" applyAlignment="1">
      <alignment horizontal="center"/>
    </xf>
    <xf numFmtId="0" fontId="0" fillId="35" borderId="23" xfId="0" applyFill="1" applyBorder="1" applyAlignment="1">
      <alignment horizontal="center"/>
    </xf>
    <xf numFmtId="167" fontId="0" fillId="36" borderId="24" xfId="0" applyNumberFormat="1" applyFill="1" applyBorder="1" applyAlignment="1">
      <alignment/>
    </xf>
    <xf numFmtId="0" fontId="0" fillId="0" borderId="0" xfId="0" applyBorder="1" applyAlignment="1">
      <alignment vertical="top" wrapText="1"/>
    </xf>
    <xf numFmtId="0" fontId="7" fillId="0" borderId="0" xfId="0" applyFont="1" applyAlignment="1">
      <alignment/>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13" fillId="37" borderId="10" xfId="0" applyFont="1" applyFill="1" applyBorder="1" applyAlignment="1">
      <alignment horizontal="center"/>
    </xf>
    <xf numFmtId="0" fontId="4" fillId="38" borderId="10" xfId="0" applyFont="1" applyFill="1" applyBorder="1" applyAlignment="1">
      <alignment vertical="center"/>
    </xf>
    <xf numFmtId="0" fontId="0" fillId="34" borderId="10" xfId="0" applyFill="1" applyBorder="1" applyAlignment="1">
      <alignment horizontal="center" wrapText="1"/>
    </xf>
    <xf numFmtId="0" fontId="0" fillId="34" borderId="10" xfId="0" applyFill="1" applyBorder="1" applyAlignment="1">
      <alignment horizontal="center" vertical="center" wrapText="1"/>
    </xf>
    <xf numFmtId="0" fontId="0" fillId="0" borderId="10" xfId="0" applyFill="1" applyBorder="1" applyAlignment="1">
      <alignment horizontal="center" wrapText="1"/>
    </xf>
    <xf numFmtId="0" fontId="0" fillId="0" borderId="10" xfId="0" applyFill="1" applyBorder="1" applyAlignment="1">
      <alignment horizontal="center" vertical="center" wrapText="1"/>
    </xf>
    <xf numFmtId="0" fontId="14" fillId="0" borderId="0" xfId="45" applyAlignment="1" applyProtection="1">
      <alignment/>
      <protection/>
    </xf>
    <xf numFmtId="0" fontId="0" fillId="34" borderId="10" xfId="0" applyFill="1" applyBorder="1" applyAlignment="1">
      <alignment horizontal="center" vertical="top" wrapText="1"/>
    </xf>
    <xf numFmtId="0" fontId="0" fillId="0" borderId="10" xfId="0" applyFill="1" applyBorder="1" applyAlignment="1">
      <alignment horizontal="center" vertical="top" wrapText="1"/>
    </xf>
    <xf numFmtId="0" fontId="0" fillId="0" borderId="0" xfId="0" applyBorder="1" applyAlignment="1">
      <alignment vertical="center" wrapText="1"/>
    </xf>
    <xf numFmtId="0" fontId="0" fillId="0" borderId="0" xfId="0" applyAlignment="1">
      <alignment wrapText="1"/>
    </xf>
    <xf numFmtId="168" fontId="10" fillId="39" borderId="24" xfId="0" applyNumberFormat="1" applyFont="1" applyFill="1" applyBorder="1" applyAlignment="1">
      <alignment/>
    </xf>
    <xf numFmtId="168" fontId="5" fillId="39" borderId="24" xfId="0" applyNumberFormat="1" applyFont="1" applyFill="1" applyBorder="1" applyAlignment="1">
      <alignment/>
    </xf>
    <xf numFmtId="168" fontId="0" fillId="36" borderId="24" xfId="0" applyNumberFormat="1" applyFill="1" applyBorder="1" applyAlignment="1">
      <alignment/>
    </xf>
    <xf numFmtId="168" fontId="2" fillId="0" borderId="17" xfId="0" applyNumberFormat="1" applyFont="1" applyFill="1" applyBorder="1" applyAlignment="1">
      <alignment/>
    </xf>
    <xf numFmtId="168" fontId="0" fillId="0" borderId="24" xfId="0" applyNumberFormat="1" applyBorder="1" applyAlignment="1">
      <alignment/>
    </xf>
    <xf numFmtId="168" fontId="11" fillId="0" borderId="25" xfId="0" applyNumberFormat="1" applyFont="1" applyBorder="1" applyAlignment="1">
      <alignment/>
    </xf>
    <xf numFmtId="168" fontId="0" fillId="0" borderId="10" xfId="0" applyNumberFormat="1" applyFill="1" applyBorder="1" applyAlignment="1">
      <alignment horizontal="center"/>
    </xf>
    <xf numFmtId="168" fontId="0" fillId="0" borderId="11" xfId="0" applyNumberFormat="1" applyFill="1" applyBorder="1" applyAlignment="1">
      <alignment horizontal="center"/>
    </xf>
    <xf numFmtId="168" fontId="0" fillId="0" borderId="10" xfId="0" applyNumberFormat="1" applyBorder="1" applyAlignment="1">
      <alignment horizontal="center"/>
    </xf>
    <xf numFmtId="0" fontId="55" fillId="0" borderId="0" xfId="0" applyFont="1" applyAlignment="1">
      <alignment/>
    </xf>
    <xf numFmtId="0" fontId="56" fillId="0" borderId="0" xfId="0" applyFont="1" applyAlignment="1">
      <alignment/>
    </xf>
    <xf numFmtId="0" fontId="56" fillId="0" borderId="0" xfId="0" applyFont="1" applyAlignment="1">
      <alignment wrapText="1"/>
    </xf>
    <xf numFmtId="0" fontId="15" fillId="0" borderId="0" xfId="0" applyFont="1" applyAlignment="1">
      <alignment horizontal="center" wrapText="1"/>
    </xf>
    <xf numFmtId="0" fontId="16" fillId="0" borderId="0" xfId="0" applyFont="1" applyAlignment="1">
      <alignment/>
    </xf>
    <xf numFmtId="0" fontId="56" fillId="0" borderId="10" xfId="0" applyFont="1" applyBorder="1" applyAlignment="1">
      <alignment vertical="center"/>
    </xf>
    <xf numFmtId="0" fontId="56" fillId="0" borderId="10" xfId="0" applyFont="1" applyBorder="1" applyAlignment="1">
      <alignment vertical="center" wrapText="1"/>
    </xf>
    <xf numFmtId="0" fontId="56" fillId="0" borderId="10" xfId="0" applyFont="1" applyBorder="1" applyAlignment="1">
      <alignment wrapText="1"/>
    </xf>
    <xf numFmtId="0" fontId="17" fillId="0" borderId="0" xfId="0" applyFont="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wrapText="1"/>
    </xf>
    <xf numFmtId="0" fontId="5" fillId="0" borderId="0" xfId="0" applyFont="1" applyBorder="1" applyAlignment="1">
      <alignment vertical="center" wrapText="1"/>
    </xf>
    <xf numFmtId="0" fontId="2" fillId="0" borderId="0" xfId="0" applyFont="1" applyBorder="1" applyAlignment="1">
      <alignment horizontal="center"/>
    </xf>
    <xf numFmtId="0" fontId="0" fillId="0" borderId="0" xfId="0" applyBorder="1" applyAlignment="1">
      <alignment horizontal="right"/>
    </xf>
    <xf numFmtId="0" fontId="0" fillId="0" borderId="0" xfId="0" applyFill="1" applyBorder="1" applyAlignment="1">
      <alignment horizontal="right"/>
    </xf>
    <xf numFmtId="0" fontId="4" fillId="0" borderId="0" xfId="0" applyFont="1" applyAlignment="1">
      <alignment/>
    </xf>
    <xf numFmtId="0" fontId="57" fillId="0" borderId="0" xfId="0" applyFont="1" applyAlignment="1">
      <alignment/>
    </xf>
    <xf numFmtId="0" fontId="2" fillId="33" borderId="10" xfId="0" applyFont="1" applyFill="1" applyBorder="1" applyAlignment="1">
      <alignment horizontal="center" vertical="center"/>
    </xf>
    <xf numFmtId="0" fontId="2" fillId="33" borderId="10" xfId="0" applyFont="1" applyFill="1" applyBorder="1" applyAlignment="1">
      <alignment horizontal="center"/>
    </xf>
    <xf numFmtId="0" fontId="2" fillId="33" borderId="10" xfId="0" applyFont="1" applyFill="1" applyBorder="1" applyAlignment="1">
      <alignment horizontal="center" vertical="center" textRotation="90"/>
    </xf>
    <xf numFmtId="0" fontId="2" fillId="33" borderId="12"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textRotation="90"/>
    </xf>
    <xf numFmtId="0" fontId="2" fillId="33" borderId="28" xfId="0" applyFont="1" applyFill="1" applyBorder="1" applyAlignment="1">
      <alignment horizontal="center" vertical="center" textRotation="90"/>
    </xf>
    <xf numFmtId="0" fontId="2" fillId="33" borderId="29" xfId="0" applyFont="1" applyFill="1" applyBorder="1" applyAlignment="1">
      <alignment horizontal="center" vertical="center" textRotation="90"/>
    </xf>
    <xf numFmtId="0" fontId="2" fillId="33" borderId="12" xfId="0" applyFont="1" applyFill="1" applyBorder="1" applyAlignment="1">
      <alignment horizontal="center"/>
    </xf>
    <xf numFmtId="0" fontId="2" fillId="33" borderId="26" xfId="0" applyFont="1" applyFill="1" applyBorder="1" applyAlignment="1">
      <alignment horizontal="center"/>
    </xf>
    <xf numFmtId="0" fontId="4" fillId="38" borderId="13" xfId="0" applyFont="1" applyFill="1" applyBorder="1" applyAlignment="1">
      <alignment horizontal="center"/>
    </xf>
    <xf numFmtId="0" fontId="4" fillId="38" borderId="10" xfId="0" applyFont="1" applyFill="1" applyBorder="1" applyAlignment="1">
      <alignment horizontal="center"/>
    </xf>
    <xf numFmtId="0" fontId="4" fillId="38" borderId="30" xfId="0" applyFont="1" applyFill="1" applyBorder="1" applyAlignment="1">
      <alignment horizontal="center"/>
    </xf>
    <xf numFmtId="0" fontId="4" fillId="38" borderId="13" xfId="0" applyFont="1" applyFill="1" applyBorder="1" applyAlignment="1">
      <alignment horizontal="center"/>
    </xf>
    <xf numFmtId="0" fontId="4" fillId="38" borderId="10" xfId="0" applyFont="1" applyFill="1" applyBorder="1" applyAlignment="1">
      <alignment horizontal="center"/>
    </xf>
    <xf numFmtId="0" fontId="4" fillId="38" borderId="30" xfId="0" applyFont="1" applyFill="1" applyBorder="1" applyAlignment="1">
      <alignment horizontal="center"/>
    </xf>
    <xf numFmtId="0" fontId="58" fillId="0" borderId="0" xfId="0" applyFont="1" applyAlignment="1">
      <alignment horizontal="center"/>
    </xf>
    <xf numFmtId="0" fontId="12" fillId="0" borderId="0" xfId="0" applyFont="1" applyAlignment="1">
      <alignment horizontal="center"/>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0"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59" fillId="0" borderId="0" xfId="0" applyFont="1" applyAlignment="1">
      <alignment horizontal="center"/>
    </xf>
    <xf numFmtId="0" fontId="15" fillId="0" borderId="0" xfId="0" applyFont="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68"/>
  <sheetViews>
    <sheetView tabSelected="1" zoomScalePageLayoutView="0" workbookViewId="0" topLeftCell="A1">
      <selection activeCell="A4" sqref="A4"/>
    </sheetView>
  </sheetViews>
  <sheetFormatPr defaultColWidth="11.421875" defaultRowHeight="15"/>
  <cols>
    <col min="12" max="12" width="15.00390625" style="0" bestFit="1" customWidth="1"/>
  </cols>
  <sheetData>
    <row r="1" spans="1:15" ht="15">
      <c r="A1" s="85" t="s">
        <v>109</v>
      </c>
      <c r="L1" s="5"/>
      <c r="M1" s="82"/>
      <c r="N1" s="82"/>
      <c r="O1" s="82"/>
    </row>
    <row r="2" spans="12:15" ht="15">
      <c r="L2" s="83"/>
      <c r="M2" s="6"/>
      <c r="N2" s="6"/>
      <c r="O2" s="6"/>
    </row>
    <row r="3" spans="1:15" ht="15">
      <c r="A3" t="s">
        <v>132</v>
      </c>
      <c r="L3" s="83"/>
      <c r="M3" s="6"/>
      <c r="N3" s="6"/>
      <c r="O3" s="6"/>
    </row>
    <row r="4" spans="12:15" ht="15">
      <c r="L4" s="83"/>
      <c r="M4" s="6"/>
      <c r="N4" s="6"/>
      <c r="O4" s="6"/>
    </row>
    <row r="5" spans="12:15" ht="15">
      <c r="L5" s="83"/>
      <c r="M5" s="6"/>
      <c r="N5" s="6"/>
      <c r="O5" s="6"/>
    </row>
    <row r="6" spans="12:15" ht="15">
      <c r="L6" s="84"/>
      <c r="M6" s="6"/>
      <c r="N6" s="6"/>
      <c r="O6" s="6"/>
    </row>
    <row r="13" ht="15">
      <c r="A13" s="1"/>
    </row>
    <row r="14" ht="15">
      <c r="A14" s="1"/>
    </row>
    <row r="15" ht="15">
      <c r="A15" s="1"/>
    </row>
    <row r="17" ht="15">
      <c r="A17" s="1"/>
    </row>
    <row r="18" ht="15">
      <c r="A18" s="2"/>
    </row>
    <row r="24" ht="15">
      <c r="A24" s="12"/>
    </row>
    <row r="25" spans="1:13" ht="15" customHeight="1">
      <c r="A25" s="13"/>
      <c r="B25" s="10"/>
      <c r="C25" s="10"/>
      <c r="D25" s="10"/>
      <c r="E25" s="10"/>
      <c r="F25" s="10"/>
      <c r="G25" s="10"/>
      <c r="H25" s="10"/>
      <c r="I25" s="10"/>
      <c r="J25" s="10"/>
      <c r="K25" s="10"/>
      <c r="L25" s="10"/>
      <c r="M25" s="10"/>
    </row>
    <row r="26" spans="2:13" ht="15">
      <c r="B26" s="10"/>
      <c r="C26" s="10"/>
      <c r="D26" s="10"/>
      <c r="E26" s="10"/>
      <c r="F26" s="10"/>
      <c r="G26" s="10"/>
      <c r="H26" s="10"/>
      <c r="I26" s="10"/>
      <c r="J26" s="10"/>
      <c r="K26" s="10"/>
      <c r="L26" s="10"/>
      <c r="M26" s="10"/>
    </row>
    <row r="27" spans="2:13" ht="15">
      <c r="B27" s="10"/>
      <c r="C27" s="10"/>
      <c r="D27" s="10"/>
      <c r="E27" s="10"/>
      <c r="F27" s="10"/>
      <c r="G27" s="10"/>
      <c r="H27" s="10"/>
      <c r="I27" s="10"/>
      <c r="J27" s="10"/>
      <c r="K27" s="10"/>
      <c r="L27" s="10"/>
      <c r="M27" s="10"/>
    </row>
    <row r="29" ht="15">
      <c r="A29" s="1"/>
    </row>
    <row r="30" spans="1:11" ht="15">
      <c r="A30" s="79"/>
      <c r="B30" s="79"/>
      <c r="C30" s="79"/>
      <c r="D30" s="79"/>
      <c r="E30" s="79"/>
      <c r="F30" s="79"/>
      <c r="G30" s="79"/>
      <c r="H30" s="79"/>
      <c r="I30" s="79"/>
      <c r="J30" s="79"/>
      <c r="K30" s="79"/>
    </row>
    <row r="31" spans="1:11" ht="15">
      <c r="A31" s="79"/>
      <c r="B31" s="79"/>
      <c r="C31" s="79"/>
      <c r="D31" s="79"/>
      <c r="E31" s="79"/>
      <c r="F31" s="79"/>
      <c r="G31" s="79"/>
      <c r="H31" s="79"/>
      <c r="I31" s="79"/>
      <c r="J31" s="79"/>
      <c r="K31" s="79"/>
    </row>
    <row r="32" spans="1:11" ht="15">
      <c r="A32" s="79"/>
      <c r="B32" s="79"/>
      <c r="C32" s="79"/>
      <c r="D32" s="79"/>
      <c r="E32" s="79"/>
      <c r="F32" s="79"/>
      <c r="G32" s="79"/>
      <c r="H32" s="79"/>
      <c r="I32" s="79"/>
      <c r="J32" s="79"/>
      <c r="K32" s="79"/>
    </row>
    <row r="33" spans="1:11" ht="15">
      <c r="A33" s="79"/>
      <c r="B33" s="79"/>
      <c r="C33" s="79"/>
      <c r="D33" s="79"/>
      <c r="E33" s="79"/>
      <c r="F33" s="79"/>
      <c r="G33" s="79"/>
      <c r="H33" s="79"/>
      <c r="I33" s="79"/>
      <c r="J33" s="79"/>
      <c r="K33" s="79"/>
    </row>
    <row r="34" spans="1:11" ht="15">
      <c r="A34" s="79"/>
      <c r="B34" s="79"/>
      <c r="C34" s="79"/>
      <c r="D34" s="79"/>
      <c r="E34" s="79"/>
      <c r="F34" s="79"/>
      <c r="G34" s="79"/>
      <c r="H34" s="79"/>
      <c r="I34" s="79"/>
      <c r="J34" s="79"/>
      <c r="K34" s="79"/>
    </row>
    <row r="36" spans="2:12" ht="15">
      <c r="B36" s="3"/>
      <c r="G36" s="3"/>
      <c r="L36" s="3"/>
    </row>
    <row r="40" ht="15">
      <c r="F40" s="9"/>
    </row>
    <row r="41" ht="15">
      <c r="K41" s="9"/>
    </row>
    <row r="42" ht="15">
      <c r="D42" s="9"/>
    </row>
    <row r="51" spans="11:13" ht="15">
      <c r="K51" s="80"/>
      <c r="L51" s="80"/>
      <c r="M51" s="80"/>
    </row>
    <row r="52" spans="1:13" ht="15">
      <c r="A52" s="80"/>
      <c r="B52" s="80"/>
      <c r="C52" s="80"/>
      <c r="K52" s="80"/>
      <c r="L52" s="80"/>
      <c r="M52" s="80"/>
    </row>
    <row r="53" spans="1:13" ht="15">
      <c r="A53" s="80"/>
      <c r="B53" s="80"/>
      <c r="C53" s="80"/>
      <c r="K53" s="79"/>
      <c r="L53" s="79"/>
      <c r="M53" s="79"/>
    </row>
    <row r="54" spans="1:13" ht="15">
      <c r="A54" s="79"/>
      <c r="B54" s="79"/>
      <c r="C54" s="79"/>
      <c r="K54" s="79"/>
      <c r="L54" s="79"/>
      <c r="M54" s="79"/>
    </row>
    <row r="55" spans="1:13" ht="15">
      <c r="A55" s="79"/>
      <c r="B55" s="79"/>
      <c r="C55" s="79"/>
      <c r="K55" s="79"/>
      <c r="L55" s="79"/>
      <c r="M55" s="79"/>
    </row>
    <row r="57" spans="6:8" ht="15" customHeight="1">
      <c r="F57" s="80"/>
      <c r="G57" s="80"/>
      <c r="H57" s="80"/>
    </row>
    <row r="58" spans="6:8" ht="15">
      <c r="F58" s="80"/>
      <c r="G58" s="80"/>
      <c r="H58" s="80"/>
    </row>
    <row r="59" spans="6:8" ht="15">
      <c r="F59" s="80"/>
      <c r="G59" s="80"/>
      <c r="H59" s="80"/>
    </row>
    <row r="60" spans="6:8" ht="15">
      <c r="F60" s="80"/>
      <c r="G60" s="80"/>
      <c r="H60" s="80"/>
    </row>
    <row r="61" spans="6:8" ht="15">
      <c r="F61" s="80"/>
      <c r="G61" s="80"/>
      <c r="H61" s="80"/>
    </row>
    <row r="62" spans="6:8" ht="15">
      <c r="F62" s="80"/>
      <c r="G62" s="80"/>
      <c r="H62" s="80"/>
    </row>
    <row r="64" spans="1:13" ht="15" customHeight="1">
      <c r="A64" s="81"/>
      <c r="B64" s="58"/>
      <c r="C64" s="58"/>
      <c r="D64" s="58"/>
      <c r="E64" s="58"/>
      <c r="F64" s="58"/>
      <c r="G64" s="58"/>
      <c r="H64" s="58"/>
      <c r="I64" s="58"/>
      <c r="J64" s="58"/>
      <c r="K64" s="58"/>
      <c r="L64" s="58"/>
      <c r="M64" s="58"/>
    </row>
    <row r="65" spans="1:13" ht="15">
      <c r="A65" s="58"/>
      <c r="B65" s="58"/>
      <c r="C65" s="58"/>
      <c r="D65" s="58"/>
      <c r="E65" s="58"/>
      <c r="F65" s="58"/>
      <c r="G65" s="58"/>
      <c r="H65" s="58"/>
      <c r="I65" s="58"/>
      <c r="J65" s="58"/>
      <c r="K65" s="58"/>
      <c r="L65" s="58"/>
      <c r="M65" s="58"/>
    </row>
    <row r="66" spans="1:13" ht="15">
      <c r="A66" s="10"/>
      <c r="B66" s="10"/>
      <c r="C66" s="10"/>
      <c r="D66" s="10"/>
      <c r="E66" s="10"/>
      <c r="F66" s="10"/>
      <c r="G66" s="10"/>
      <c r="H66" s="10"/>
      <c r="I66" s="10"/>
      <c r="J66" s="10"/>
      <c r="K66" s="10"/>
      <c r="L66" s="10"/>
      <c r="M66" s="10"/>
    </row>
    <row r="68" ht="15">
      <c r="A68" s="1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0"/>
  <sheetViews>
    <sheetView zoomScalePageLayoutView="0" workbookViewId="0" topLeftCell="A1">
      <pane xSplit="2" topLeftCell="C1" activePane="topRight" state="frozen"/>
      <selection pane="topLeft" activeCell="A1" sqref="A1"/>
      <selection pane="topRight" activeCell="E11" sqref="E11"/>
    </sheetView>
  </sheetViews>
  <sheetFormatPr defaultColWidth="11.421875" defaultRowHeight="15"/>
  <cols>
    <col min="1" max="1" width="3.7109375" style="0" bestFit="1" customWidth="1"/>
    <col min="2" max="2" width="21.28125" style="0" bestFit="1" customWidth="1"/>
    <col min="3" max="13" width="20.7109375" style="0" customWidth="1"/>
    <col min="14" max="14" width="19.00390625" style="0" bestFit="1" customWidth="1"/>
  </cols>
  <sheetData>
    <row r="1" spans="1:14" ht="15.75">
      <c r="A1" s="88" t="s">
        <v>12</v>
      </c>
      <c r="B1" s="88"/>
      <c r="C1" s="49" t="s">
        <v>120</v>
      </c>
      <c r="D1" s="49" t="s">
        <v>121</v>
      </c>
      <c r="E1" s="49" t="s">
        <v>122</v>
      </c>
      <c r="F1" s="49" t="s">
        <v>123</v>
      </c>
      <c r="G1" s="49" t="s">
        <v>124</v>
      </c>
      <c r="H1" s="49" t="s">
        <v>125</v>
      </c>
      <c r="I1" s="49" t="s">
        <v>126</v>
      </c>
      <c r="J1" s="49" t="s">
        <v>127</v>
      </c>
      <c r="K1" s="49" t="s">
        <v>128</v>
      </c>
      <c r="L1" s="49" t="s">
        <v>129</v>
      </c>
      <c r="M1" s="49" t="s">
        <v>130</v>
      </c>
      <c r="N1" s="49" t="s">
        <v>131</v>
      </c>
    </row>
    <row r="2" spans="1:14" ht="15">
      <c r="A2" s="90" t="s">
        <v>18</v>
      </c>
      <c r="B2" s="91"/>
      <c r="C2" s="54"/>
      <c r="D2" s="52"/>
      <c r="E2" s="54"/>
      <c r="F2" s="52"/>
      <c r="G2" s="54"/>
      <c r="H2" s="52"/>
      <c r="I2" s="54"/>
      <c r="J2" s="52"/>
      <c r="K2" s="54"/>
      <c r="L2" s="52"/>
      <c r="M2" s="54"/>
      <c r="N2" s="52"/>
    </row>
    <row r="3" spans="1:14" ht="32.25" customHeight="1">
      <c r="A3" s="90" t="s">
        <v>17</v>
      </c>
      <c r="B3" s="91"/>
      <c r="C3" s="54"/>
      <c r="D3" s="52"/>
      <c r="E3" s="54"/>
      <c r="F3" s="52"/>
      <c r="G3" s="54"/>
      <c r="H3" s="52"/>
      <c r="I3" s="54"/>
      <c r="J3" s="52"/>
      <c r="K3" s="54"/>
      <c r="L3" s="52"/>
      <c r="M3" s="54"/>
      <c r="N3" s="52"/>
    </row>
    <row r="4" spans="1:14" ht="15">
      <c r="A4" s="88" t="s">
        <v>100</v>
      </c>
      <c r="B4" s="88"/>
      <c r="C4" s="53"/>
      <c r="D4" s="51"/>
      <c r="E4" s="53"/>
      <c r="F4" s="51"/>
      <c r="G4" s="53"/>
      <c r="H4" s="51"/>
      <c r="I4" s="53"/>
      <c r="J4" s="51"/>
      <c r="K4" s="53"/>
      <c r="L4" s="51"/>
      <c r="M4" s="53"/>
      <c r="N4" s="51"/>
    </row>
    <row r="5" spans="1:14" ht="15">
      <c r="A5" s="88" t="s">
        <v>14</v>
      </c>
      <c r="B5" s="88"/>
      <c r="C5" s="53"/>
      <c r="D5" s="51"/>
      <c r="E5" s="53"/>
      <c r="F5" s="51"/>
      <c r="G5" s="53"/>
      <c r="H5" s="51"/>
      <c r="I5" s="53"/>
      <c r="J5" s="51"/>
      <c r="K5" s="53"/>
      <c r="L5" s="51"/>
      <c r="M5" s="53"/>
      <c r="N5" s="51"/>
    </row>
    <row r="6" spans="1:14" ht="15">
      <c r="A6" s="90" t="s">
        <v>16</v>
      </c>
      <c r="B6" s="91"/>
      <c r="C6" s="54"/>
      <c r="D6" s="52"/>
      <c r="E6" s="54"/>
      <c r="F6" s="52"/>
      <c r="G6" s="54"/>
      <c r="H6" s="52"/>
      <c r="I6" s="54"/>
      <c r="J6" s="52"/>
      <c r="K6" s="54"/>
      <c r="L6" s="52"/>
      <c r="M6" s="54"/>
      <c r="N6" s="52"/>
    </row>
    <row r="7" spans="1:14" ht="15">
      <c r="A7" s="88" t="s">
        <v>99</v>
      </c>
      <c r="B7" s="88"/>
      <c r="C7" s="53"/>
      <c r="D7" s="51"/>
      <c r="E7" s="53"/>
      <c r="F7" s="51"/>
      <c r="G7" s="53"/>
      <c r="H7" s="51"/>
      <c r="I7" s="53"/>
      <c r="J7" s="51"/>
      <c r="K7" s="53"/>
      <c r="L7" s="51"/>
      <c r="M7" s="53"/>
      <c r="N7" s="51"/>
    </row>
    <row r="8" spans="1:14" ht="15">
      <c r="A8" s="95" t="s">
        <v>101</v>
      </c>
      <c r="B8" s="96"/>
      <c r="C8" s="53"/>
      <c r="D8" s="51"/>
      <c r="E8" s="53"/>
      <c r="F8" s="51"/>
      <c r="G8" s="53"/>
      <c r="H8" s="51"/>
      <c r="I8" s="53"/>
      <c r="J8" s="51"/>
      <c r="K8" s="53"/>
      <c r="L8" s="51"/>
      <c r="M8" s="53"/>
      <c r="N8" s="51"/>
    </row>
    <row r="9" spans="1:14" ht="15">
      <c r="A9" s="90" t="s">
        <v>102</v>
      </c>
      <c r="B9" s="91"/>
      <c r="C9" s="54"/>
      <c r="D9" s="52"/>
      <c r="E9" s="54"/>
      <c r="F9" s="52"/>
      <c r="G9" s="54"/>
      <c r="H9" s="52"/>
      <c r="I9" s="54"/>
      <c r="J9" s="52"/>
      <c r="K9" s="54"/>
      <c r="L9" s="52"/>
      <c r="M9" s="54"/>
      <c r="N9" s="52"/>
    </row>
    <row r="10" spans="1:14" ht="15">
      <c r="A10" s="90" t="s">
        <v>103</v>
      </c>
      <c r="B10" s="91"/>
      <c r="C10" s="54"/>
      <c r="D10" s="52"/>
      <c r="E10" s="54"/>
      <c r="F10" s="52"/>
      <c r="G10" s="54"/>
      <c r="H10" s="52"/>
      <c r="I10" s="54"/>
      <c r="J10" s="52"/>
      <c r="K10" s="54"/>
      <c r="L10" s="52"/>
      <c r="M10" s="54"/>
      <c r="N10" s="52"/>
    </row>
    <row r="11" spans="1:14" ht="15">
      <c r="A11" s="92" t="s">
        <v>15</v>
      </c>
      <c r="B11" s="50" t="s">
        <v>104</v>
      </c>
      <c r="C11" s="54"/>
      <c r="D11" s="52"/>
      <c r="E11" s="54"/>
      <c r="F11" s="52"/>
      <c r="G11" s="54"/>
      <c r="H11" s="52"/>
      <c r="I11" s="54"/>
      <c r="J11" s="52"/>
      <c r="K11" s="54"/>
      <c r="L11" s="52"/>
      <c r="M11" s="54"/>
      <c r="N11" s="52"/>
    </row>
    <row r="12" spans="1:14" ht="15" customHeight="1">
      <c r="A12" s="93"/>
      <c r="B12" s="50" t="s">
        <v>76</v>
      </c>
      <c r="C12" s="54"/>
      <c r="D12" s="52"/>
      <c r="E12" s="54"/>
      <c r="F12" s="52"/>
      <c r="G12" s="54"/>
      <c r="H12" s="52"/>
      <c r="I12" s="54"/>
      <c r="J12" s="52"/>
      <c r="K12" s="54"/>
      <c r="L12" s="52"/>
      <c r="M12" s="54"/>
      <c r="N12" s="52"/>
    </row>
    <row r="13" spans="1:14" ht="15">
      <c r="A13" s="93"/>
      <c r="B13" s="50" t="s">
        <v>77</v>
      </c>
      <c r="C13" s="54"/>
      <c r="D13" s="52"/>
      <c r="E13" s="54"/>
      <c r="F13" s="52"/>
      <c r="G13" s="54"/>
      <c r="H13" s="52"/>
      <c r="I13" s="54"/>
      <c r="J13" s="52"/>
      <c r="K13" s="54"/>
      <c r="L13" s="52"/>
      <c r="M13" s="54"/>
      <c r="N13" s="52"/>
    </row>
    <row r="14" spans="1:14" ht="15">
      <c r="A14" s="93"/>
      <c r="B14" s="50" t="s">
        <v>81</v>
      </c>
      <c r="C14" s="54"/>
      <c r="D14" s="52"/>
      <c r="E14" s="54"/>
      <c r="F14" s="52"/>
      <c r="G14" s="54"/>
      <c r="H14" s="52"/>
      <c r="I14" s="54"/>
      <c r="J14" s="52"/>
      <c r="K14" s="54"/>
      <c r="L14" s="52"/>
      <c r="M14" s="54"/>
      <c r="N14" s="52"/>
    </row>
    <row r="15" spans="1:14" ht="15">
      <c r="A15" s="93"/>
      <c r="B15" s="50" t="s">
        <v>78</v>
      </c>
      <c r="C15" s="54"/>
      <c r="D15" s="52"/>
      <c r="E15" s="54"/>
      <c r="F15" s="52"/>
      <c r="G15" s="54"/>
      <c r="H15" s="52"/>
      <c r="I15" s="54"/>
      <c r="J15" s="52"/>
      <c r="K15" s="54"/>
      <c r="L15" s="52"/>
      <c r="M15" s="54"/>
      <c r="N15" s="52"/>
    </row>
    <row r="16" spans="1:14" ht="15">
      <c r="A16" s="93"/>
      <c r="B16" s="50" t="s">
        <v>79</v>
      </c>
      <c r="C16" s="54"/>
      <c r="D16" s="52"/>
      <c r="E16" s="54"/>
      <c r="F16" s="52"/>
      <c r="G16" s="54"/>
      <c r="H16" s="52"/>
      <c r="I16" s="54"/>
      <c r="J16" s="52"/>
      <c r="K16" s="54"/>
      <c r="L16" s="52"/>
      <c r="M16" s="54"/>
      <c r="N16" s="52"/>
    </row>
    <row r="17" spans="1:14" ht="15">
      <c r="A17" s="93"/>
      <c r="B17" s="50" t="s">
        <v>80</v>
      </c>
      <c r="C17" s="54"/>
      <c r="D17" s="52"/>
      <c r="E17" s="54"/>
      <c r="F17" s="52"/>
      <c r="G17" s="54"/>
      <c r="H17" s="52"/>
      <c r="I17" s="54"/>
      <c r="J17" s="52"/>
      <c r="K17" s="54"/>
      <c r="L17" s="52"/>
      <c r="M17" s="54"/>
      <c r="N17" s="52"/>
    </row>
    <row r="18" spans="1:14" ht="15">
      <c r="A18" s="93"/>
      <c r="B18" s="50" t="s">
        <v>82</v>
      </c>
      <c r="C18" s="54"/>
      <c r="D18" s="52"/>
      <c r="E18" s="54"/>
      <c r="F18" s="52"/>
      <c r="G18" s="54"/>
      <c r="H18" s="52"/>
      <c r="I18" s="54"/>
      <c r="J18" s="52"/>
      <c r="K18" s="54"/>
      <c r="L18" s="52"/>
      <c r="M18" s="54"/>
      <c r="N18" s="52"/>
    </row>
    <row r="19" spans="1:14" ht="15">
      <c r="A19" s="93"/>
      <c r="B19" s="50" t="s">
        <v>105</v>
      </c>
      <c r="C19" s="54"/>
      <c r="D19" s="52"/>
      <c r="E19" s="54"/>
      <c r="F19" s="52"/>
      <c r="G19" s="54"/>
      <c r="H19" s="52"/>
      <c r="I19" s="54"/>
      <c r="J19" s="52"/>
      <c r="K19" s="54"/>
      <c r="L19" s="52"/>
      <c r="M19" s="54"/>
      <c r="N19" s="52"/>
    </row>
    <row r="20" spans="1:14" ht="15">
      <c r="A20" s="93"/>
      <c r="B20" s="50" t="s">
        <v>83</v>
      </c>
      <c r="C20" s="54"/>
      <c r="D20" s="52"/>
      <c r="E20" s="54"/>
      <c r="F20" s="52"/>
      <c r="G20" s="54"/>
      <c r="H20" s="52"/>
      <c r="I20" s="54"/>
      <c r="J20" s="52"/>
      <c r="K20" s="54"/>
      <c r="L20" s="52"/>
      <c r="M20" s="54"/>
      <c r="N20" s="52"/>
    </row>
    <row r="21" spans="1:14" ht="15">
      <c r="A21" s="93"/>
      <c r="B21" s="50" t="s">
        <v>84</v>
      </c>
      <c r="C21" s="54"/>
      <c r="D21" s="52"/>
      <c r="E21" s="54"/>
      <c r="F21" s="52"/>
      <c r="G21" s="54"/>
      <c r="H21" s="52"/>
      <c r="I21" s="54"/>
      <c r="J21" s="52"/>
      <c r="K21" s="54"/>
      <c r="L21" s="52"/>
      <c r="M21" s="54"/>
      <c r="N21" s="52"/>
    </row>
    <row r="22" spans="1:14" ht="15">
      <c r="A22" s="94"/>
      <c r="B22" s="50" t="s">
        <v>85</v>
      </c>
      <c r="C22" s="54"/>
      <c r="D22" s="52"/>
      <c r="E22" s="54"/>
      <c r="F22" s="52"/>
      <c r="G22" s="54"/>
      <c r="H22" s="52"/>
      <c r="I22" s="54"/>
      <c r="J22" s="52"/>
      <c r="K22" s="54"/>
      <c r="L22" s="52"/>
      <c r="M22" s="54"/>
      <c r="N22" s="52"/>
    </row>
    <row r="23" spans="1:14" ht="15">
      <c r="A23" s="89" t="s">
        <v>89</v>
      </c>
      <c r="B23" s="50" t="s">
        <v>86</v>
      </c>
      <c r="C23" s="54"/>
      <c r="D23" s="52"/>
      <c r="E23" s="54"/>
      <c r="F23" s="52"/>
      <c r="G23" s="54"/>
      <c r="H23" s="52"/>
      <c r="I23" s="54"/>
      <c r="J23" s="52"/>
      <c r="K23" s="54"/>
      <c r="L23" s="52"/>
      <c r="M23" s="54"/>
      <c r="N23" s="52"/>
    </row>
    <row r="24" spans="1:14" ht="15">
      <c r="A24" s="89"/>
      <c r="B24" s="50" t="s">
        <v>95</v>
      </c>
      <c r="C24" s="54"/>
      <c r="D24" s="52"/>
      <c r="E24" s="54"/>
      <c r="F24" s="52"/>
      <c r="G24" s="54"/>
      <c r="H24" s="52"/>
      <c r="I24" s="54"/>
      <c r="J24" s="52"/>
      <c r="K24" s="54"/>
      <c r="L24" s="52"/>
      <c r="M24" s="54"/>
      <c r="N24" s="52"/>
    </row>
    <row r="25" spans="1:14" ht="15">
      <c r="A25" s="89"/>
      <c r="B25" s="50" t="s">
        <v>87</v>
      </c>
      <c r="C25" s="54"/>
      <c r="D25" s="52"/>
      <c r="E25" s="54"/>
      <c r="F25" s="52"/>
      <c r="G25" s="54"/>
      <c r="H25" s="52"/>
      <c r="I25" s="54"/>
      <c r="J25" s="52"/>
      <c r="K25" s="54"/>
      <c r="L25" s="52"/>
      <c r="M25" s="54"/>
      <c r="N25" s="52"/>
    </row>
    <row r="26" spans="1:14" ht="15">
      <c r="A26" s="89"/>
      <c r="B26" s="50" t="s">
        <v>96</v>
      </c>
      <c r="C26" s="54"/>
      <c r="D26" s="52"/>
      <c r="E26" s="54"/>
      <c r="F26" s="52"/>
      <c r="G26" s="54"/>
      <c r="H26" s="52"/>
      <c r="I26" s="54"/>
      <c r="J26" s="52"/>
      <c r="K26" s="54"/>
      <c r="L26" s="52"/>
      <c r="M26" s="54"/>
      <c r="N26" s="52"/>
    </row>
    <row r="27" spans="1:14" ht="15">
      <c r="A27" s="89"/>
      <c r="B27" s="50" t="s">
        <v>91</v>
      </c>
      <c r="C27" s="54"/>
      <c r="D27" s="52"/>
      <c r="E27" s="54"/>
      <c r="F27" s="52"/>
      <c r="G27" s="54"/>
      <c r="H27" s="52"/>
      <c r="I27" s="54"/>
      <c r="J27" s="52"/>
      <c r="K27" s="54"/>
      <c r="L27" s="52"/>
      <c r="M27" s="54"/>
      <c r="N27" s="52"/>
    </row>
    <row r="28" spans="1:14" ht="15">
      <c r="A28" s="89"/>
      <c r="B28" s="50" t="s">
        <v>88</v>
      </c>
      <c r="C28" s="54"/>
      <c r="D28" s="52"/>
      <c r="E28" s="54"/>
      <c r="F28" s="52"/>
      <c r="G28" s="54"/>
      <c r="H28" s="52"/>
      <c r="I28" s="54"/>
      <c r="J28" s="52"/>
      <c r="K28" s="54"/>
      <c r="L28" s="52"/>
      <c r="M28" s="54"/>
      <c r="N28" s="52"/>
    </row>
    <row r="29" spans="1:14" ht="15">
      <c r="A29" s="89"/>
      <c r="B29" s="50" t="s">
        <v>94</v>
      </c>
      <c r="C29" s="54"/>
      <c r="D29" s="52"/>
      <c r="E29" s="54"/>
      <c r="F29" s="52"/>
      <c r="G29" s="54"/>
      <c r="H29" s="52"/>
      <c r="I29" s="54"/>
      <c r="J29" s="52"/>
      <c r="K29" s="54"/>
      <c r="L29" s="52"/>
      <c r="M29" s="54"/>
      <c r="N29" s="52"/>
    </row>
    <row r="30" spans="1:14" ht="15">
      <c r="A30" s="89"/>
      <c r="B30" s="50" t="s">
        <v>98</v>
      </c>
      <c r="C30" s="54"/>
      <c r="D30" s="52"/>
      <c r="E30" s="54"/>
      <c r="F30" s="52"/>
      <c r="G30" s="54"/>
      <c r="H30" s="52"/>
      <c r="I30" s="54"/>
      <c r="J30" s="52"/>
      <c r="K30" s="54"/>
      <c r="L30" s="52"/>
      <c r="M30" s="54"/>
      <c r="N30" s="52"/>
    </row>
    <row r="31" spans="1:14" ht="15">
      <c r="A31" s="89"/>
      <c r="B31" s="50" t="s">
        <v>93</v>
      </c>
      <c r="C31" s="54"/>
      <c r="D31" s="52"/>
      <c r="E31" s="54"/>
      <c r="F31" s="52"/>
      <c r="G31" s="54"/>
      <c r="H31" s="52"/>
      <c r="I31" s="54"/>
      <c r="J31" s="52"/>
      <c r="K31" s="54"/>
      <c r="L31" s="52"/>
      <c r="M31" s="54"/>
      <c r="N31" s="52"/>
    </row>
    <row r="32" spans="1:14" ht="15">
      <c r="A32" s="89"/>
      <c r="B32" s="50" t="s">
        <v>90</v>
      </c>
      <c r="C32" s="54"/>
      <c r="D32" s="52"/>
      <c r="E32" s="54"/>
      <c r="F32" s="52"/>
      <c r="G32" s="54"/>
      <c r="H32" s="52"/>
      <c r="I32" s="54"/>
      <c r="J32" s="52"/>
      <c r="K32" s="54"/>
      <c r="L32" s="52"/>
      <c r="M32" s="54"/>
      <c r="N32" s="52"/>
    </row>
    <row r="33" spans="1:14" ht="15">
      <c r="A33" s="89"/>
      <c r="B33" s="50" t="s">
        <v>97</v>
      </c>
      <c r="C33" s="54"/>
      <c r="D33" s="52"/>
      <c r="E33" s="54"/>
      <c r="F33" s="52"/>
      <c r="G33" s="54"/>
      <c r="H33" s="52"/>
      <c r="I33" s="54"/>
      <c r="J33" s="52"/>
      <c r="K33" s="54"/>
      <c r="L33" s="52"/>
      <c r="M33" s="54"/>
      <c r="N33" s="52"/>
    </row>
    <row r="34" spans="1:14" ht="15">
      <c r="A34" s="89"/>
      <c r="B34" s="50" t="s">
        <v>92</v>
      </c>
      <c r="C34" s="54"/>
      <c r="D34" s="52"/>
      <c r="E34" s="54"/>
      <c r="F34" s="52"/>
      <c r="G34" s="54"/>
      <c r="H34" s="52"/>
      <c r="I34" s="54"/>
      <c r="J34" s="52"/>
      <c r="K34" s="54"/>
      <c r="L34" s="52"/>
      <c r="M34" s="54"/>
      <c r="N34" s="52"/>
    </row>
    <row r="35" spans="1:14" ht="15">
      <c r="A35" s="87" t="s">
        <v>19</v>
      </c>
      <c r="B35" s="87"/>
      <c r="C35" s="57"/>
      <c r="D35" s="56"/>
      <c r="E35" s="57"/>
      <c r="F35" s="56"/>
      <c r="G35" s="57"/>
      <c r="H35" s="56"/>
      <c r="I35" s="57"/>
      <c r="J35" s="56"/>
      <c r="K35" s="57"/>
      <c r="L35" s="56"/>
      <c r="M35" s="57"/>
      <c r="N35" s="56"/>
    </row>
    <row r="37" ht="15">
      <c r="A37" s="55"/>
    </row>
    <row r="40" ht="15">
      <c r="C40" s="58"/>
    </row>
  </sheetData>
  <sheetProtection/>
  <mergeCells count="13">
    <mergeCell ref="A8:B8"/>
    <mergeCell ref="A9:B9"/>
    <mergeCell ref="A10:B10"/>
    <mergeCell ref="A35:B35"/>
    <mergeCell ref="A1:B1"/>
    <mergeCell ref="A23:A34"/>
    <mergeCell ref="A7:B7"/>
    <mergeCell ref="A6:B6"/>
    <mergeCell ref="A5:B5"/>
    <mergeCell ref="A4:B4"/>
    <mergeCell ref="A11:A22"/>
    <mergeCell ref="A2:B2"/>
    <mergeCell ref="A3:B3"/>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C8" sqref="C8"/>
    </sheetView>
  </sheetViews>
  <sheetFormatPr defaultColWidth="11.421875" defaultRowHeight="15"/>
  <cols>
    <col min="1" max="1" width="15.28125" style="0" bestFit="1" customWidth="1"/>
    <col min="2" max="4" width="35.28125" style="0" customWidth="1"/>
  </cols>
  <sheetData>
    <row r="1" spans="1:4" ht="21.75" customHeight="1">
      <c r="A1" s="14" t="s">
        <v>70</v>
      </c>
      <c r="B1" s="14" t="s">
        <v>110</v>
      </c>
      <c r="C1" s="14" t="s">
        <v>111</v>
      </c>
      <c r="D1" s="14" t="s">
        <v>112</v>
      </c>
    </row>
    <row r="2" spans="1:4" ht="15">
      <c r="A2" s="47" t="s">
        <v>71</v>
      </c>
      <c r="B2" s="4"/>
      <c r="C2" s="4"/>
      <c r="D2" s="4"/>
    </row>
    <row r="3" spans="1:4" ht="15">
      <c r="A3" s="47" t="s">
        <v>74</v>
      </c>
      <c r="B3" s="4"/>
      <c r="C3" s="4"/>
      <c r="D3" s="4"/>
    </row>
    <row r="4" spans="1:4" ht="15">
      <c r="A4" s="47" t="s">
        <v>72</v>
      </c>
      <c r="B4" s="4"/>
      <c r="C4" s="4"/>
      <c r="D4" s="4"/>
    </row>
    <row r="5" spans="1:4" ht="15">
      <c r="A5" s="48" t="s">
        <v>73</v>
      </c>
      <c r="B5" s="8"/>
      <c r="C5" s="8"/>
      <c r="D5" s="8"/>
    </row>
    <row r="6" spans="1:4" ht="15">
      <c r="A6" s="48" t="s">
        <v>75</v>
      </c>
      <c r="B6" s="8"/>
      <c r="C6" s="8"/>
      <c r="D6" s="8"/>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E4" sqref="E4"/>
    </sheetView>
  </sheetViews>
  <sheetFormatPr defaultColWidth="11.421875" defaultRowHeight="15"/>
  <cols>
    <col min="1" max="1" width="12.140625" style="0" bestFit="1" customWidth="1"/>
    <col min="5" max="5" width="12.421875" style="0" bestFit="1" customWidth="1"/>
    <col min="6" max="6" width="12.140625" style="0" bestFit="1" customWidth="1"/>
    <col min="7" max="7" width="9.00390625" style="0" customWidth="1"/>
    <col min="9" max="9" width="12.140625" style="0" customWidth="1"/>
    <col min="10" max="10" width="9.7109375" style="0" customWidth="1"/>
    <col min="11" max="11" width="10.421875" style="0" bestFit="1" customWidth="1"/>
    <col min="12" max="12" width="12.140625" style="0" customWidth="1"/>
    <col min="13" max="13" width="12.140625" style="0" bestFit="1" customWidth="1"/>
  </cols>
  <sheetData>
    <row r="1" spans="1:13" ht="26.25">
      <c r="A1" s="103" t="s">
        <v>113</v>
      </c>
      <c r="B1" s="103"/>
      <c r="C1" s="103"/>
      <c r="D1" s="103"/>
      <c r="E1" s="103"/>
      <c r="F1" s="103"/>
      <c r="G1" s="103"/>
      <c r="H1" s="103"/>
      <c r="I1" s="103"/>
      <c r="J1" s="103"/>
      <c r="K1" s="103"/>
      <c r="L1" s="103"/>
      <c r="M1" s="103"/>
    </row>
    <row r="2" ht="15">
      <c r="A2" s="86" t="s">
        <v>114</v>
      </c>
    </row>
    <row r="3" spans="1:5" ht="15.75" thickBot="1">
      <c r="A3" s="69" t="s">
        <v>106</v>
      </c>
      <c r="C3" s="69" t="s">
        <v>107</v>
      </c>
      <c r="E3" t="s">
        <v>115</v>
      </c>
    </row>
    <row r="4" spans="1:13" ht="45">
      <c r="A4" s="22" t="s">
        <v>23</v>
      </c>
      <c r="B4" s="23" t="s">
        <v>22</v>
      </c>
      <c r="C4" s="23" t="s">
        <v>46</v>
      </c>
      <c r="D4" s="23" t="s">
        <v>57</v>
      </c>
      <c r="E4" s="23" t="s">
        <v>20</v>
      </c>
      <c r="F4" s="24" t="s">
        <v>21</v>
      </c>
      <c r="G4" s="25" t="s">
        <v>62</v>
      </c>
      <c r="H4" s="26" t="s">
        <v>57</v>
      </c>
      <c r="I4" s="27" t="s">
        <v>63</v>
      </c>
      <c r="J4" s="25" t="s">
        <v>61</v>
      </c>
      <c r="K4" s="26" t="s">
        <v>57</v>
      </c>
      <c r="L4" s="27" t="s">
        <v>63</v>
      </c>
      <c r="M4" s="28" t="s">
        <v>55</v>
      </c>
    </row>
    <row r="5" spans="1:13" ht="15">
      <c r="A5" s="97" t="s">
        <v>24</v>
      </c>
      <c r="B5" s="98"/>
      <c r="C5" s="98"/>
      <c r="D5" s="98"/>
      <c r="E5" s="98"/>
      <c r="F5" s="98"/>
      <c r="G5" s="98"/>
      <c r="H5" s="98"/>
      <c r="I5" s="98"/>
      <c r="J5" s="98"/>
      <c r="K5" s="98"/>
      <c r="L5" s="98"/>
      <c r="M5" s="99"/>
    </row>
    <row r="6" spans="1:13" ht="15">
      <c r="A6" s="19" t="s">
        <v>25</v>
      </c>
      <c r="B6" s="68">
        <v>38</v>
      </c>
      <c r="C6" s="4" t="s">
        <v>47</v>
      </c>
      <c r="D6" s="4">
        <f>B6*100</f>
        <v>3800</v>
      </c>
      <c r="E6" s="4" t="s">
        <v>52</v>
      </c>
      <c r="F6" s="18" t="s">
        <v>53</v>
      </c>
      <c r="G6" s="37"/>
      <c r="H6" s="38"/>
      <c r="I6" s="39"/>
      <c r="J6" s="17">
        <v>400</v>
      </c>
      <c r="K6" s="66">
        <f>J6*B6</f>
        <v>15200</v>
      </c>
      <c r="L6" s="16">
        <v>2</v>
      </c>
      <c r="M6" s="60">
        <f>IF(J6&lt;&gt;0,L6*K6,I6*H6)</f>
        <v>30400</v>
      </c>
    </row>
    <row r="7" spans="1:13" ht="15">
      <c r="A7" s="19" t="s">
        <v>34</v>
      </c>
      <c r="B7" s="68">
        <v>60</v>
      </c>
      <c r="C7" s="4" t="s">
        <v>48</v>
      </c>
      <c r="D7" s="4">
        <v>60</v>
      </c>
      <c r="E7" s="15" t="s">
        <v>53</v>
      </c>
      <c r="F7" s="16" t="s">
        <v>52</v>
      </c>
      <c r="G7" s="17">
        <v>3000</v>
      </c>
      <c r="H7" s="66">
        <f>G7*B7</f>
        <v>180000</v>
      </c>
      <c r="I7" s="16">
        <v>2</v>
      </c>
      <c r="J7" s="37"/>
      <c r="K7" s="38"/>
      <c r="L7" s="39"/>
      <c r="M7" s="61">
        <f aca="true" t="shared" si="0" ref="M7:M12">IF(J7&lt;&gt;0,L7*K7,I7*H7)</f>
        <v>360000</v>
      </c>
    </row>
    <row r="8" spans="1:13" ht="15">
      <c r="A8" s="19" t="s">
        <v>26</v>
      </c>
      <c r="B8" s="68">
        <v>34</v>
      </c>
      <c r="C8" s="4" t="s">
        <v>47</v>
      </c>
      <c r="D8" s="4">
        <f>B8*100</f>
        <v>3400</v>
      </c>
      <c r="E8" s="4" t="s">
        <v>52</v>
      </c>
      <c r="F8" s="18" t="s">
        <v>53</v>
      </c>
      <c r="G8" s="37"/>
      <c r="H8" s="40"/>
      <c r="I8" s="39"/>
      <c r="J8" s="17">
        <v>60</v>
      </c>
      <c r="K8" s="66">
        <f>J8*B8</f>
        <v>2040</v>
      </c>
      <c r="L8" s="16">
        <v>2</v>
      </c>
      <c r="M8" s="60">
        <f t="shared" si="0"/>
        <v>4080</v>
      </c>
    </row>
    <row r="9" spans="1:13" ht="15">
      <c r="A9" s="19" t="s">
        <v>28</v>
      </c>
      <c r="B9" s="68">
        <v>10</v>
      </c>
      <c r="C9" s="4" t="s">
        <v>51</v>
      </c>
      <c r="D9" s="4">
        <f>B9*25</f>
        <v>250</v>
      </c>
      <c r="E9" s="4" t="s">
        <v>52</v>
      </c>
      <c r="F9" s="18" t="s">
        <v>53</v>
      </c>
      <c r="G9" s="37"/>
      <c r="H9" s="40"/>
      <c r="I9" s="39"/>
      <c r="J9" s="17">
        <v>500</v>
      </c>
      <c r="K9" s="66">
        <f>J9*B9</f>
        <v>5000</v>
      </c>
      <c r="L9" s="16">
        <v>2</v>
      </c>
      <c r="M9" s="60">
        <f t="shared" si="0"/>
        <v>10000</v>
      </c>
    </row>
    <row r="10" spans="1:13" ht="15">
      <c r="A10" s="19" t="s">
        <v>27</v>
      </c>
      <c r="B10" s="68">
        <v>43</v>
      </c>
      <c r="C10" s="4" t="s">
        <v>47</v>
      </c>
      <c r="D10" s="4">
        <f>B10*100</f>
        <v>4300</v>
      </c>
      <c r="E10" s="4" t="s">
        <v>52</v>
      </c>
      <c r="F10" s="16" t="s">
        <v>52</v>
      </c>
      <c r="G10" s="37"/>
      <c r="H10" s="40"/>
      <c r="I10" s="39"/>
      <c r="J10" s="37"/>
      <c r="K10" s="38"/>
      <c r="L10" s="39"/>
      <c r="M10" s="62"/>
    </row>
    <row r="11" spans="1:13" ht="15">
      <c r="A11" s="19" t="s">
        <v>38</v>
      </c>
      <c r="B11" s="68">
        <v>40</v>
      </c>
      <c r="C11" s="4" t="s">
        <v>47</v>
      </c>
      <c r="D11" s="4">
        <f>B11*100</f>
        <v>4000</v>
      </c>
      <c r="E11" s="15" t="s">
        <v>53</v>
      </c>
      <c r="F11" s="16" t="s">
        <v>52</v>
      </c>
      <c r="G11" s="17">
        <v>400</v>
      </c>
      <c r="H11" s="66">
        <f>G11*B11</f>
        <v>16000</v>
      </c>
      <c r="I11" s="16">
        <v>2</v>
      </c>
      <c r="J11" s="37"/>
      <c r="K11" s="38"/>
      <c r="L11" s="39"/>
      <c r="M11" s="61">
        <f t="shared" si="0"/>
        <v>32000</v>
      </c>
    </row>
    <row r="12" spans="1:13" ht="15">
      <c r="A12" s="19" t="s">
        <v>37</v>
      </c>
      <c r="B12" s="68">
        <v>36</v>
      </c>
      <c r="C12" s="4" t="s">
        <v>47</v>
      </c>
      <c r="D12" s="4">
        <f>B12*100</f>
        <v>3600</v>
      </c>
      <c r="E12" s="4" t="s">
        <v>52</v>
      </c>
      <c r="F12" s="18" t="s">
        <v>53</v>
      </c>
      <c r="G12" s="37"/>
      <c r="H12" s="40"/>
      <c r="I12" s="39"/>
      <c r="J12" s="17">
        <v>400</v>
      </c>
      <c r="K12" s="66">
        <f>J12*B12</f>
        <v>14400</v>
      </c>
      <c r="L12" s="16">
        <v>6</v>
      </c>
      <c r="M12" s="60">
        <f t="shared" si="0"/>
        <v>86400</v>
      </c>
    </row>
    <row r="13" spans="1:13" ht="15">
      <c r="A13" s="19" t="s">
        <v>54</v>
      </c>
      <c r="B13" s="68">
        <v>10</v>
      </c>
      <c r="C13" s="4" t="s">
        <v>49</v>
      </c>
      <c r="D13" s="4">
        <f>B13*50</f>
        <v>500</v>
      </c>
      <c r="E13" s="4" t="s">
        <v>52</v>
      </c>
      <c r="F13" s="16" t="s">
        <v>52</v>
      </c>
      <c r="G13" s="37"/>
      <c r="H13" s="40"/>
      <c r="I13" s="39"/>
      <c r="J13" s="37"/>
      <c r="K13" s="38"/>
      <c r="L13" s="39"/>
      <c r="M13" s="44"/>
    </row>
    <row r="14" spans="1:13" ht="15">
      <c r="A14" s="100" t="s">
        <v>29</v>
      </c>
      <c r="B14" s="101"/>
      <c r="C14" s="101"/>
      <c r="D14" s="101"/>
      <c r="E14" s="101"/>
      <c r="F14" s="101"/>
      <c r="G14" s="101"/>
      <c r="H14" s="101"/>
      <c r="I14" s="101"/>
      <c r="J14" s="101"/>
      <c r="K14" s="101"/>
      <c r="L14" s="101"/>
      <c r="M14" s="102"/>
    </row>
    <row r="15" spans="1:13" ht="15">
      <c r="A15" s="19" t="s">
        <v>31</v>
      </c>
      <c r="B15" s="68">
        <v>73</v>
      </c>
      <c r="C15" s="4" t="s">
        <v>47</v>
      </c>
      <c r="D15" s="4">
        <f>B15*100</f>
        <v>7300</v>
      </c>
      <c r="E15" s="4" t="s">
        <v>52</v>
      </c>
      <c r="F15" s="18" t="s">
        <v>53</v>
      </c>
      <c r="G15" s="37"/>
      <c r="H15" s="40"/>
      <c r="I15" s="39"/>
      <c r="J15" s="17">
        <v>800</v>
      </c>
      <c r="K15" s="66">
        <f>J15*B15</f>
        <v>58400</v>
      </c>
      <c r="L15" s="16">
        <v>5</v>
      </c>
      <c r="M15" s="60">
        <f>IF(J15&lt;&gt;0,L15*K15,I15*H15)</f>
        <v>292000</v>
      </c>
    </row>
    <row r="16" spans="1:13" ht="15">
      <c r="A16" s="19" t="s">
        <v>32</v>
      </c>
      <c r="B16" s="68">
        <v>105</v>
      </c>
      <c r="C16" s="4" t="s">
        <v>47</v>
      </c>
      <c r="D16" s="4">
        <f>B16*100</f>
        <v>10500</v>
      </c>
      <c r="E16" s="15" t="s">
        <v>53</v>
      </c>
      <c r="F16" s="16" t="s">
        <v>52</v>
      </c>
      <c r="G16" s="17">
        <v>600</v>
      </c>
      <c r="H16" s="66">
        <f>G16*B16</f>
        <v>63000</v>
      </c>
      <c r="I16" s="16">
        <v>2</v>
      </c>
      <c r="J16" s="37"/>
      <c r="K16" s="38"/>
      <c r="L16" s="38"/>
      <c r="M16" s="61">
        <f aca="true" t="shared" si="1" ref="M16:M28">IF(J16&lt;&gt;0,L16*K16,I16*H16)</f>
        <v>126000</v>
      </c>
    </row>
    <row r="17" spans="1:13" ht="15">
      <c r="A17" s="19" t="s">
        <v>56</v>
      </c>
      <c r="B17" s="68">
        <v>90</v>
      </c>
      <c r="C17" s="4" t="s">
        <v>47</v>
      </c>
      <c r="D17" s="4">
        <f>B17*100</f>
        <v>9000</v>
      </c>
      <c r="E17" s="15" t="s">
        <v>53</v>
      </c>
      <c r="F17" s="16" t="s">
        <v>52</v>
      </c>
      <c r="G17" s="17">
        <v>600</v>
      </c>
      <c r="H17" s="66">
        <f>G17*B17</f>
        <v>54000</v>
      </c>
      <c r="I17" s="16">
        <v>2</v>
      </c>
      <c r="J17" s="37"/>
      <c r="K17" s="38"/>
      <c r="L17" s="38"/>
      <c r="M17" s="61">
        <f t="shared" si="1"/>
        <v>108000</v>
      </c>
    </row>
    <row r="18" spans="1:13" ht="15">
      <c r="A18" s="19" t="s">
        <v>30</v>
      </c>
      <c r="B18" s="68">
        <v>83</v>
      </c>
      <c r="C18" s="4" t="s">
        <v>48</v>
      </c>
      <c r="D18" s="4">
        <v>83</v>
      </c>
      <c r="E18" s="4" t="s">
        <v>52</v>
      </c>
      <c r="F18" s="18" t="s">
        <v>53</v>
      </c>
      <c r="G18" s="37"/>
      <c r="H18" s="40"/>
      <c r="I18" s="39"/>
      <c r="J18" s="17">
        <v>32</v>
      </c>
      <c r="K18" s="66">
        <f>J18*B18</f>
        <v>2656</v>
      </c>
      <c r="L18" s="16">
        <v>4</v>
      </c>
      <c r="M18" s="60">
        <f t="shared" si="1"/>
        <v>10624</v>
      </c>
    </row>
    <row r="19" spans="1:13" ht="15">
      <c r="A19" s="19" t="s">
        <v>42</v>
      </c>
      <c r="B19" s="68">
        <v>65</v>
      </c>
      <c r="C19" s="4" t="s">
        <v>49</v>
      </c>
      <c r="D19" s="4">
        <f>B19*50</f>
        <v>3250</v>
      </c>
      <c r="E19" s="4" t="s">
        <v>52</v>
      </c>
      <c r="F19" s="18" t="s">
        <v>53</v>
      </c>
      <c r="G19" s="37"/>
      <c r="H19" s="40"/>
      <c r="I19" s="39"/>
      <c r="J19" s="17">
        <v>32</v>
      </c>
      <c r="K19" s="66">
        <f>J19*B19</f>
        <v>2080</v>
      </c>
      <c r="L19" s="16">
        <v>6</v>
      </c>
      <c r="M19" s="60">
        <f t="shared" si="1"/>
        <v>12480</v>
      </c>
    </row>
    <row r="20" spans="1:13" ht="15">
      <c r="A20" s="19" t="s">
        <v>44</v>
      </c>
      <c r="B20" s="68">
        <v>75</v>
      </c>
      <c r="C20" s="4" t="s">
        <v>49</v>
      </c>
      <c r="D20" s="4">
        <f>B20*50</f>
        <v>3750</v>
      </c>
      <c r="E20" s="15" t="s">
        <v>53</v>
      </c>
      <c r="F20" s="16" t="s">
        <v>52</v>
      </c>
      <c r="G20" s="17">
        <v>50</v>
      </c>
      <c r="H20" s="66">
        <f>G20*B20</f>
        <v>3750</v>
      </c>
      <c r="I20" s="16">
        <v>2</v>
      </c>
      <c r="J20" s="37"/>
      <c r="K20" s="38"/>
      <c r="L20" s="38"/>
      <c r="M20" s="61">
        <f t="shared" si="1"/>
        <v>7500</v>
      </c>
    </row>
    <row r="21" spans="1:13" ht="15">
      <c r="A21" s="19" t="s">
        <v>35</v>
      </c>
      <c r="B21" s="68">
        <v>80</v>
      </c>
      <c r="C21" s="4" t="s">
        <v>48</v>
      </c>
      <c r="D21" s="4">
        <v>80</v>
      </c>
      <c r="E21" s="4" t="s">
        <v>52</v>
      </c>
      <c r="F21" s="18" t="s">
        <v>53</v>
      </c>
      <c r="G21" s="37"/>
      <c r="H21" s="40"/>
      <c r="I21" s="39"/>
      <c r="J21" s="17">
        <v>48</v>
      </c>
      <c r="K21" s="66">
        <f>J21*B21</f>
        <v>3840</v>
      </c>
      <c r="L21" s="16">
        <v>5</v>
      </c>
      <c r="M21" s="60">
        <f t="shared" si="1"/>
        <v>19200</v>
      </c>
    </row>
    <row r="22" spans="1:13" ht="15">
      <c r="A22" s="100" t="s">
        <v>39</v>
      </c>
      <c r="B22" s="101"/>
      <c r="C22" s="101"/>
      <c r="D22" s="101"/>
      <c r="E22" s="101"/>
      <c r="F22" s="101"/>
      <c r="G22" s="101"/>
      <c r="H22" s="101"/>
      <c r="I22" s="101"/>
      <c r="J22" s="101"/>
      <c r="K22" s="101"/>
      <c r="L22" s="101"/>
      <c r="M22" s="102"/>
    </row>
    <row r="23" spans="1:13" ht="15">
      <c r="A23" s="19" t="s">
        <v>41</v>
      </c>
      <c r="B23" s="66">
        <v>190</v>
      </c>
      <c r="C23" s="4" t="s">
        <v>48</v>
      </c>
      <c r="D23" s="4">
        <v>190</v>
      </c>
      <c r="E23" s="4" t="s">
        <v>52</v>
      </c>
      <c r="F23" s="18" t="s">
        <v>53</v>
      </c>
      <c r="G23" s="37"/>
      <c r="H23" s="40"/>
      <c r="I23" s="39"/>
      <c r="J23" s="17">
        <v>32</v>
      </c>
      <c r="K23" s="66">
        <f>J23*B23</f>
        <v>6080</v>
      </c>
      <c r="L23" s="16">
        <v>10</v>
      </c>
      <c r="M23" s="60">
        <f t="shared" si="1"/>
        <v>60800</v>
      </c>
    </row>
    <row r="24" spans="1:13" ht="15">
      <c r="A24" s="19" t="s">
        <v>36</v>
      </c>
      <c r="B24" s="66">
        <v>140</v>
      </c>
      <c r="C24" s="4" t="s">
        <v>50</v>
      </c>
      <c r="D24" s="4">
        <f>B24*20</f>
        <v>2800</v>
      </c>
      <c r="E24" s="4" t="s">
        <v>52</v>
      </c>
      <c r="F24" s="16" t="s">
        <v>52</v>
      </c>
      <c r="G24" s="37"/>
      <c r="H24" s="40"/>
      <c r="I24" s="39"/>
      <c r="J24" s="37"/>
      <c r="K24" s="38"/>
      <c r="L24" s="39"/>
      <c r="M24" s="44"/>
    </row>
    <row r="25" spans="1:13" ht="15">
      <c r="A25" s="19" t="s">
        <v>40</v>
      </c>
      <c r="B25" s="66">
        <v>130</v>
      </c>
      <c r="C25" s="4" t="s">
        <v>48</v>
      </c>
      <c r="D25" s="11">
        <v>130</v>
      </c>
      <c r="E25" s="4" t="s">
        <v>52</v>
      </c>
      <c r="F25" s="18" t="s">
        <v>53</v>
      </c>
      <c r="G25" s="37"/>
      <c r="H25" s="40"/>
      <c r="I25" s="39"/>
      <c r="J25" s="17">
        <v>32</v>
      </c>
      <c r="K25" s="66">
        <f>J25*B25</f>
        <v>4160</v>
      </c>
      <c r="L25" s="16">
        <v>2</v>
      </c>
      <c r="M25" s="60">
        <f t="shared" si="1"/>
        <v>8320</v>
      </c>
    </row>
    <row r="26" spans="1:13" ht="15">
      <c r="A26" s="19" t="s">
        <v>45</v>
      </c>
      <c r="B26" s="66">
        <v>650</v>
      </c>
      <c r="C26" s="4" t="s">
        <v>48</v>
      </c>
      <c r="D26" s="11">
        <v>650</v>
      </c>
      <c r="E26" s="4" t="s">
        <v>52</v>
      </c>
      <c r="F26" s="18" t="s">
        <v>53</v>
      </c>
      <c r="G26" s="37"/>
      <c r="H26" s="40"/>
      <c r="I26" s="39"/>
      <c r="J26" s="17">
        <v>16</v>
      </c>
      <c r="K26" s="66">
        <f>J26*B26</f>
        <v>10400</v>
      </c>
      <c r="L26" s="16">
        <v>2</v>
      </c>
      <c r="M26" s="60">
        <f t="shared" si="1"/>
        <v>20800</v>
      </c>
    </row>
    <row r="27" spans="1:13" ht="15">
      <c r="A27" s="19" t="s">
        <v>43</v>
      </c>
      <c r="B27" s="68">
        <v>100</v>
      </c>
      <c r="C27" s="4" t="s">
        <v>48</v>
      </c>
      <c r="D27" s="4">
        <v>100</v>
      </c>
      <c r="E27" s="4" t="s">
        <v>52</v>
      </c>
      <c r="F27" s="18" t="s">
        <v>53</v>
      </c>
      <c r="G27" s="37"/>
      <c r="H27" s="40"/>
      <c r="I27" s="39"/>
      <c r="J27" s="17">
        <v>200</v>
      </c>
      <c r="K27" s="66">
        <f>J27*B27</f>
        <v>20000</v>
      </c>
      <c r="L27" s="16">
        <v>3</v>
      </c>
      <c r="M27" s="60">
        <f t="shared" si="1"/>
        <v>60000</v>
      </c>
    </row>
    <row r="28" spans="1:13" ht="15.75" thickBot="1">
      <c r="A28" s="29" t="s">
        <v>33</v>
      </c>
      <c r="B28" s="67">
        <v>165</v>
      </c>
      <c r="C28" s="7" t="s">
        <v>48</v>
      </c>
      <c r="D28" s="30">
        <v>165</v>
      </c>
      <c r="E28" s="7" t="s">
        <v>52</v>
      </c>
      <c r="F28" s="31" t="s">
        <v>53</v>
      </c>
      <c r="G28" s="41"/>
      <c r="H28" s="42"/>
      <c r="I28" s="43"/>
      <c r="J28" s="32">
        <v>64</v>
      </c>
      <c r="K28" s="67">
        <f>J28*B28</f>
        <v>10560</v>
      </c>
      <c r="L28" s="33">
        <v>5</v>
      </c>
      <c r="M28" s="60">
        <f t="shared" si="1"/>
        <v>52800</v>
      </c>
    </row>
    <row r="29" spans="6:13" ht="15">
      <c r="F29" s="20"/>
      <c r="G29" s="20"/>
      <c r="H29" s="20"/>
      <c r="I29" s="21"/>
      <c r="J29" s="20"/>
      <c r="K29" s="20"/>
      <c r="L29" s="34" t="s">
        <v>58</v>
      </c>
      <c r="M29" s="63">
        <f>SUM(M7,M11,M16,M17,M20)</f>
        <v>633500</v>
      </c>
    </row>
    <row r="30" spans="12:13" ht="15">
      <c r="L30" s="35" t="s">
        <v>59</v>
      </c>
      <c r="M30" s="64">
        <f>SUM(M6,M8:M9,M12,M15,M18:M19,M21,M23,M25:M28)</f>
        <v>667904</v>
      </c>
    </row>
    <row r="31" spans="12:13" ht="15.75" thickBot="1">
      <c r="L31" s="36" t="s">
        <v>60</v>
      </c>
      <c r="M31" s="65">
        <f>M30-M29</f>
        <v>34404</v>
      </c>
    </row>
  </sheetData>
  <sheetProtection/>
  <mergeCells count="4">
    <mergeCell ref="A5:M5"/>
    <mergeCell ref="A22:M22"/>
    <mergeCell ref="A14:M14"/>
    <mergeCell ref="A1:M1"/>
  </mergeCells>
  <printOptions/>
  <pageMargins left="0.7874015748031497" right="0.7874015748031497" top="0.984251968503937" bottom="0.984251968503937" header="0.5118110236220472" footer="0.5118110236220472"/>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A3" sqref="A3"/>
    </sheetView>
  </sheetViews>
  <sheetFormatPr defaultColWidth="11.421875" defaultRowHeight="15"/>
  <sheetData>
    <row r="1" spans="1:11" ht="23.25">
      <c r="A1" s="104" t="s">
        <v>116</v>
      </c>
      <c r="B1" s="104"/>
      <c r="C1" s="104"/>
      <c r="D1" s="104"/>
      <c r="E1" s="104"/>
      <c r="F1" s="104"/>
      <c r="G1" s="104"/>
      <c r="H1" s="104"/>
      <c r="I1" s="104"/>
      <c r="J1" s="104"/>
      <c r="K1" s="104"/>
    </row>
    <row r="2" ht="15">
      <c r="A2" t="s">
        <v>117</v>
      </c>
    </row>
    <row r="3" spans="1:11" ht="15">
      <c r="A3" s="46" t="s">
        <v>13</v>
      </c>
      <c r="B3" s="105"/>
      <c r="C3" s="106"/>
      <c r="D3" s="106"/>
      <c r="E3" s="106"/>
      <c r="F3" s="106"/>
      <c r="G3" s="106"/>
      <c r="H3" s="106"/>
      <c r="I3" s="106"/>
      <c r="J3" s="106"/>
      <c r="K3" s="107"/>
    </row>
    <row r="4" spans="2:11" ht="15">
      <c r="B4" s="108"/>
      <c r="C4" s="109"/>
      <c r="D4" s="109"/>
      <c r="E4" s="109"/>
      <c r="F4" s="109"/>
      <c r="G4" s="109"/>
      <c r="H4" s="109"/>
      <c r="I4" s="109"/>
      <c r="J4" s="109"/>
      <c r="K4" s="110"/>
    </row>
    <row r="5" spans="2:11" ht="15">
      <c r="B5" s="108"/>
      <c r="C5" s="109"/>
      <c r="D5" s="109"/>
      <c r="E5" s="109"/>
      <c r="F5" s="109"/>
      <c r="G5" s="109"/>
      <c r="H5" s="109"/>
      <c r="I5" s="109"/>
      <c r="J5" s="109"/>
      <c r="K5" s="110"/>
    </row>
    <row r="6" spans="2:11" ht="15">
      <c r="B6" s="108"/>
      <c r="C6" s="109"/>
      <c r="D6" s="109"/>
      <c r="E6" s="109"/>
      <c r="F6" s="109"/>
      <c r="G6" s="109"/>
      <c r="H6" s="109"/>
      <c r="I6" s="109"/>
      <c r="J6" s="109"/>
      <c r="K6" s="110"/>
    </row>
    <row r="7" spans="2:11" ht="15">
      <c r="B7" s="108"/>
      <c r="C7" s="109"/>
      <c r="D7" s="109"/>
      <c r="E7" s="109"/>
      <c r="F7" s="109"/>
      <c r="G7" s="109"/>
      <c r="H7" s="109"/>
      <c r="I7" s="109"/>
      <c r="J7" s="109"/>
      <c r="K7" s="110"/>
    </row>
    <row r="8" spans="2:11" ht="15">
      <c r="B8" s="111"/>
      <c r="C8" s="112"/>
      <c r="D8" s="112"/>
      <c r="E8" s="112"/>
      <c r="F8" s="112"/>
      <c r="G8" s="112"/>
      <c r="H8" s="112"/>
      <c r="I8" s="112"/>
      <c r="J8" s="112"/>
      <c r="K8" s="113"/>
    </row>
    <row r="10" spans="1:11" ht="15">
      <c r="A10" s="46" t="s">
        <v>65</v>
      </c>
      <c r="B10" s="105"/>
      <c r="C10" s="106"/>
      <c r="D10" s="106"/>
      <c r="E10" s="106"/>
      <c r="F10" s="106"/>
      <c r="G10" s="106"/>
      <c r="H10" s="106"/>
      <c r="I10" s="106"/>
      <c r="J10" s="106"/>
      <c r="K10" s="107"/>
    </row>
    <row r="11" spans="2:11" ht="15">
      <c r="B11" s="108"/>
      <c r="C11" s="109"/>
      <c r="D11" s="109"/>
      <c r="E11" s="109"/>
      <c r="F11" s="109"/>
      <c r="G11" s="109"/>
      <c r="H11" s="109"/>
      <c r="I11" s="109"/>
      <c r="J11" s="109"/>
      <c r="K11" s="110"/>
    </row>
    <row r="12" spans="2:11" ht="15">
      <c r="B12" s="108"/>
      <c r="C12" s="109"/>
      <c r="D12" s="109"/>
      <c r="E12" s="109"/>
      <c r="F12" s="109"/>
      <c r="G12" s="109"/>
      <c r="H12" s="109"/>
      <c r="I12" s="109"/>
      <c r="J12" s="109"/>
      <c r="K12" s="110"/>
    </row>
    <row r="13" spans="2:11" ht="15">
      <c r="B13" s="108"/>
      <c r="C13" s="109"/>
      <c r="D13" s="109"/>
      <c r="E13" s="109"/>
      <c r="F13" s="109"/>
      <c r="G13" s="109"/>
      <c r="H13" s="109"/>
      <c r="I13" s="109"/>
      <c r="J13" s="109"/>
      <c r="K13" s="110"/>
    </row>
    <row r="14" spans="2:11" ht="15">
      <c r="B14" s="108"/>
      <c r="C14" s="109"/>
      <c r="D14" s="109"/>
      <c r="E14" s="109"/>
      <c r="F14" s="109"/>
      <c r="G14" s="109"/>
      <c r="H14" s="109"/>
      <c r="I14" s="109"/>
      <c r="J14" s="109"/>
      <c r="K14" s="110"/>
    </row>
    <row r="15" spans="2:11" ht="15">
      <c r="B15" s="111"/>
      <c r="C15" s="112"/>
      <c r="D15" s="112"/>
      <c r="E15" s="112"/>
      <c r="F15" s="112"/>
      <c r="G15" s="112"/>
      <c r="H15" s="112"/>
      <c r="I15" s="112"/>
      <c r="J15" s="112"/>
      <c r="K15" s="113"/>
    </row>
    <row r="16" spans="2:11" ht="15">
      <c r="B16" s="45"/>
      <c r="C16" s="45"/>
      <c r="D16" s="45"/>
      <c r="E16" s="45"/>
      <c r="F16" s="45"/>
      <c r="G16" s="45"/>
      <c r="H16" s="45"/>
      <c r="I16" s="45"/>
      <c r="J16" s="45"/>
      <c r="K16" s="45"/>
    </row>
    <row r="17" spans="1:11" ht="15">
      <c r="A17" s="46" t="s">
        <v>69</v>
      </c>
      <c r="B17" s="105"/>
      <c r="C17" s="106"/>
      <c r="D17" s="106"/>
      <c r="E17" s="106"/>
      <c r="F17" s="106"/>
      <c r="G17" s="106"/>
      <c r="H17" s="106"/>
      <c r="I17" s="106"/>
      <c r="J17" s="106"/>
      <c r="K17" s="107"/>
    </row>
    <row r="18" spans="2:11" ht="15">
      <c r="B18" s="108"/>
      <c r="C18" s="109"/>
      <c r="D18" s="109"/>
      <c r="E18" s="109"/>
      <c r="F18" s="109"/>
      <c r="G18" s="109"/>
      <c r="H18" s="109"/>
      <c r="I18" s="109"/>
      <c r="J18" s="109"/>
      <c r="K18" s="110"/>
    </row>
    <row r="19" spans="2:11" ht="15">
      <c r="B19" s="108"/>
      <c r="C19" s="109"/>
      <c r="D19" s="109"/>
      <c r="E19" s="109"/>
      <c r="F19" s="109"/>
      <c r="G19" s="109"/>
      <c r="H19" s="109"/>
      <c r="I19" s="109"/>
      <c r="J19" s="109"/>
      <c r="K19" s="110"/>
    </row>
    <row r="20" spans="2:11" ht="15">
      <c r="B20" s="108"/>
      <c r="C20" s="109"/>
      <c r="D20" s="109"/>
      <c r="E20" s="109"/>
      <c r="F20" s="109"/>
      <c r="G20" s="109"/>
      <c r="H20" s="109"/>
      <c r="I20" s="109"/>
      <c r="J20" s="109"/>
      <c r="K20" s="110"/>
    </row>
    <row r="21" spans="2:11" ht="15">
      <c r="B21" s="108"/>
      <c r="C21" s="109"/>
      <c r="D21" s="109"/>
      <c r="E21" s="109"/>
      <c r="F21" s="109"/>
      <c r="G21" s="109"/>
      <c r="H21" s="109"/>
      <c r="I21" s="109"/>
      <c r="J21" s="109"/>
      <c r="K21" s="110"/>
    </row>
    <row r="22" spans="2:11" ht="15">
      <c r="B22" s="111"/>
      <c r="C22" s="112"/>
      <c r="D22" s="112"/>
      <c r="E22" s="112"/>
      <c r="F22" s="112"/>
      <c r="G22" s="112"/>
      <c r="H22" s="112"/>
      <c r="I22" s="112"/>
      <c r="J22" s="112"/>
      <c r="K22" s="113"/>
    </row>
    <row r="24" spans="1:11" ht="15">
      <c r="A24" s="46" t="s">
        <v>67</v>
      </c>
      <c r="B24" s="105"/>
      <c r="C24" s="106"/>
      <c r="D24" s="106"/>
      <c r="E24" s="106"/>
      <c r="F24" s="106"/>
      <c r="G24" s="106"/>
      <c r="H24" s="106"/>
      <c r="I24" s="106"/>
      <c r="J24" s="106"/>
      <c r="K24" s="107"/>
    </row>
    <row r="25" spans="2:11" ht="15">
      <c r="B25" s="108"/>
      <c r="C25" s="109"/>
      <c r="D25" s="109"/>
      <c r="E25" s="109"/>
      <c r="F25" s="109"/>
      <c r="G25" s="109"/>
      <c r="H25" s="109"/>
      <c r="I25" s="109"/>
      <c r="J25" s="109"/>
      <c r="K25" s="110"/>
    </row>
    <row r="26" spans="2:11" ht="15">
      <c r="B26" s="108"/>
      <c r="C26" s="109"/>
      <c r="D26" s="109"/>
      <c r="E26" s="109"/>
      <c r="F26" s="109"/>
      <c r="G26" s="109"/>
      <c r="H26" s="109"/>
      <c r="I26" s="109"/>
      <c r="J26" s="109"/>
      <c r="K26" s="110"/>
    </row>
    <row r="27" spans="2:11" ht="15">
      <c r="B27" s="108"/>
      <c r="C27" s="109"/>
      <c r="D27" s="109"/>
      <c r="E27" s="109"/>
      <c r="F27" s="109"/>
      <c r="G27" s="109"/>
      <c r="H27" s="109"/>
      <c r="I27" s="109"/>
      <c r="J27" s="109"/>
      <c r="K27" s="110"/>
    </row>
    <row r="28" spans="2:11" ht="15">
      <c r="B28" s="108"/>
      <c r="C28" s="109"/>
      <c r="D28" s="109"/>
      <c r="E28" s="109"/>
      <c r="F28" s="109"/>
      <c r="G28" s="109"/>
      <c r="H28" s="109"/>
      <c r="I28" s="109"/>
      <c r="J28" s="109"/>
      <c r="K28" s="110"/>
    </row>
    <row r="29" spans="2:11" ht="15">
      <c r="B29" s="108"/>
      <c r="C29" s="109"/>
      <c r="D29" s="109"/>
      <c r="E29" s="109"/>
      <c r="F29" s="109"/>
      <c r="G29" s="109"/>
      <c r="H29" s="109"/>
      <c r="I29" s="109"/>
      <c r="J29" s="109"/>
      <c r="K29" s="110"/>
    </row>
    <row r="30" spans="2:11" ht="15">
      <c r="B30" s="111"/>
      <c r="C30" s="112"/>
      <c r="D30" s="112"/>
      <c r="E30" s="112"/>
      <c r="F30" s="112"/>
      <c r="G30" s="112"/>
      <c r="H30" s="112"/>
      <c r="I30" s="112"/>
      <c r="J30" s="112"/>
      <c r="K30" s="113"/>
    </row>
    <row r="32" spans="1:11" ht="15">
      <c r="A32" s="46" t="s">
        <v>64</v>
      </c>
      <c r="B32" s="105"/>
      <c r="C32" s="106"/>
      <c r="D32" s="106"/>
      <c r="E32" s="106"/>
      <c r="F32" s="106"/>
      <c r="G32" s="106"/>
      <c r="H32" s="106"/>
      <c r="I32" s="106"/>
      <c r="J32" s="106"/>
      <c r="K32" s="107"/>
    </row>
    <row r="33" spans="2:11" ht="15">
      <c r="B33" s="108"/>
      <c r="C33" s="109"/>
      <c r="D33" s="109"/>
      <c r="E33" s="109"/>
      <c r="F33" s="109"/>
      <c r="G33" s="109"/>
      <c r="H33" s="109"/>
      <c r="I33" s="109"/>
      <c r="J33" s="109"/>
      <c r="K33" s="110"/>
    </row>
    <row r="34" spans="2:11" ht="15">
      <c r="B34" s="108"/>
      <c r="C34" s="109"/>
      <c r="D34" s="109"/>
      <c r="E34" s="109"/>
      <c r="F34" s="109"/>
      <c r="G34" s="109"/>
      <c r="H34" s="109"/>
      <c r="I34" s="109"/>
      <c r="J34" s="109"/>
      <c r="K34" s="110"/>
    </row>
    <row r="35" spans="2:11" ht="15">
      <c r="B35" s="108"/>
      <c r="C35" s="109"/>
      <c r="D35" s="109"/>
      <c r="E35" s="109"/>
      <c r="F35" s="109"/>
      <c r="G35" s="109"/>
      <c r="H35" s="109"/>
      <c r="I35" s="109"/>
      <c r="J35" s="109"/>
      <c r="K35" s="110"/>
    </row>
    <row r="36" spans="2:11" ht="15">
      <c r="B36" s="108"/>
      <c r="C36" s="109"/>
      <c r="D36" s="109"/>
      <c r="E36" s="109"/>
      <c r="F36" s="109"/>
      <c r="G36" s="109"/>
      <c r="H36" s="109"/>
      <c r="I36" s="109"/>
      <c r="J36" s="109"/>
      <c r="K36" s="110"/>
    </row>
    <row r="37" spans="2:11" ht="15">
      <c r="B37" s="111"/>
      <c r="C37" s="112"/>
      <c r="D37" s="112"/>
      <c r="E37" s="112"/>
      <c r="F37" s="112"/>
      <c r="G37" s="112"/>
      <c r="H37" s="112"/>
      <c r="I37" s="112"/>
      <c r="J37" s="112"/>
      <c r="K37" s="113"/>
    </row>
    <row r="40" spans="1:11" ht="15">
      <c r="A40" s="46" t="s">
        <v>66</v>
      </c>
      <c r="B40" s="105"/>
      <c r="C40" s="106"/>
      <c r="D40" s="106"/>
      <c r="E40" s="106"/>
      <c r="F40" s="106"/>
      <c r="G40" s="106"/>
      <c r="H40" s="106"/>
      <c r="I40" s="106"/>
      <c r="J40" s="106"/>
      <c r="K40" s="107"/>
    </row>
    <row r="41" spans="2:11" ht="15">
      <c r="B41" s="108"/>
      <c r="C41" s="109"/>
      <c r="D41" s="109"/>
      <c r="E41" s="109"/>
      <c r="F41" s="109"/>
      <c r="G41" s="109"/>
      <c r="H41" s="109"/>
      <c r="I41" s="109"/>
      <c r="J41" s="109"/>
      <c r="K41" s="110"/>
    </row>
    <row r="42" spans="2:11" ht="15">
      <c r="B42" s="108"/>
      <c r="C42" s="109"/>
      <c r="D42" s="109"/>
      <c r="E42" s="109"/>
      <c r="F42" s="109"/>
      <c r="G42" s="109"/>
      <c r="H42" s="109"/>
      <c r="I42" s="109"/>
      <c r="J42" s="109"/>
      <c r="K42" s="110"/>
    </row>
    <row r="43" spans="2:11" ht="15">
      <c r="B43" s="108"/>
      <c r="C43" s="109"/>
      <c r="D43" s="109"/>
      <c r="E43" s="109"/>
      <c r="F43" s="109"/>
      <c r="G43" s="109"/>
      <c r="H43" s="109"/>
      <c r="I43" s="109"/>
      <c r="J43" s="109"/>
      <c r="K43" s="110"/>
    </row>
    <row r="44" spans="2:11" ht="15">
      <c r="B44" s="108"/>
      <c r="C44" s="109"/>
      <c r="D44" s="109"/>
      <c r="E44" s="109"/>
      <c r="F44" s="109"/>
      <c r="G44" s="109"/>
      <c r="H44" s="109"/>
      <c r="I44" s="109"/>
      <c r="J44" s="109"/>
      <c r="K44" s="110"/>
    </row>
    <row r="45" spans="2:11" ht="15">
      <c r="B45" s="111"/>
      <c r="C45" s="112"/>
      <c r="D45" s="112"/>
      <c r="E45" s="112"/>
      <c r="F45" s="112"/>
      <c r="G45" s="112"/>
      <c r="H45" s="112"/>
      <c r="I45" s="112"/>
      <c r="J45" s="112"/>
      <c r="K45" s="113"/>
    </row>
    <row r="47" spans="1:11" ht="15">
      <c r="A47" s="46" t="s">
        <v>68</v>
      </c>
      <c r="B47" s="105"/>
      <c r="C47" s="106"/>
      <c r="D47" s="106"/>
      <c r="E47" s="106"/>
      <c r="F47" s="106"/>
      <c r="G47" s="106"/>
      <c r="H47" s="106"/>
      <c r="I47" s="106"/>
      <c r="J47" s="106"/>
      <c r="K47" s="107"/>
    </row>
    <row r="48" spans="2:11" ht="15">
      <c r="B48" s="108"/>
      <c r="C48" s="109"/>
      <c r="D48" s="109"/>
      <c r="E48" s="109"/>
      <c r="F48" s="109"/>
      <c r="G48" s="109"/>
      <c r="H48" s="109"/>
      <c r="I48" s="109"/>
      <c r="J48" s="109"/>
      <c r="K48" s="110"/>
    </row>
    <row r="49" spans="2:11" ht="15">
      <c r="B49" s="108"/>
      <c r="C49" s="109"/>
      <c r="D49" s="109"/>
      <c r="E49" s="109"/>
      <c r="F49" s="109"/>
      <c r="G49" s="109"/>
      <c r="H49" s="109"/>
      <c r="I49" s="109"/>
      <c r="J49" s="109"/>
      <c r="K49" s="110"/>
    </row>
    <row r="50" spans="2:11" ht="15">
      <c r="B50" s="108"/>
      <c r="C50" s="109"/>
      <c r="D50" s="109"/>
      <c r="E50" s="109"/>
      <c r="F50" s="109"/>
      <c r="G50" s="109"/>
      <c r="H50" s="109"/>
      <c r="I50" s="109"/>
      <c r="J50" s="109"/>
      <c r="K50" s="110"/>
    </row>
    <row r="51" spans="2:11" ht="15">
      <c r="B51" s="108"/>
      <c r="C51" s="109"/>
      <c r="D51" s="109"/>
      <c r="E51" s="109"/>
      <c r="F51" s="109"/>
      <c r="G51" s="109"/>
      <c r="H51" s="109"/>
      <c r="I51" s="109"/>
      <c r="J51" s="109"/>
      <c r="K51" s="110"/>
    </row>
    <row r="52" spans="2:11" ht="15">
      <c r="B52" s="111"/>
      <c r="C52" s="112"/>
      <c r="D52" s="112"/>
      <c r="E52" s="112"/>
      <c r="F52" s="112"/>
      <c r="G52" s="112"/>
      <c r="H52" s="112"/>
      <c r="I52" s="112"/>
      <c r="J52" s="112"/>
      <c r="K52" s="113"/>
    </row>
  </sheetData>
  <sheetProtection/>
  <mergeCells count="8">
    <mergeCell ref="A1:K1"/>
    <mergeCell ref="B17:K22"/>
    <mergeCell ref="B32:K37"/>
    <mergeCell ref="B40:K45"/>
    <mergeCell ref="B47:K52"/>
    <mergeCell ref="B3:K8"/>
    <mergeCell ref="B10:K15"/>
    <mergeCell ref="B24:K30"/>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38"/>
  <sheetViews>
    <sheetView zoomScalePageLayoutView="0" workbookViewId="0" topLeftCell="A1">
      <selection activeCell="A2" sqref="A2"/>
    </sheetView>
  </sheetViews>
  <sheetFormatPr defaultColWidth="11.421875" defaultRowHeight="15"/>
  <cols>
    <col min="2" max="3" width="36.8515625" style="78" customWidth="1"/>
  </cols>
  <sheetData>
    <row r="1" spans="1:3" ht="27.75">
      <c r="A1" s="114" t="s">
        <v>118</v>
      </c>
      <c r="B1" s="114"/>
      <c r="C1" s="114"/>
    </row>
    <row r="2" spans="1:3" ht="15.75">
      <c r="A2" s="70"/>
      <c r="B2" s="71"/>
      <c r="C2" s="71"/>
    </row>
    <row r="3" spans="1:3" ht="16.5">
      <c r="A3" s="115" t="s">
        <v>72</v>
      </c>
      <c r="B3" s="115"/>
      <c r="C3" s="72" t="s">
        <v>108</v>
      </c>
    </row>
    <row r="4" spans="1:3" ht="15.75">
      <c r="A4" s="73" t="s">
        <v>0</v>
      </c>
      <c r="B4" s="71"/>
      <c r="C4" s="71"/>
    </row>
    <row r="5" spans="1:3" ht="15.75">
      <c r="A5" s="70"/>
      <c r="B5" s="71"/>
      <c r="C5" s="71"/>
    </row>
    <row r="6" spans="1:3" ht="15.75">
      <c r="A6" s="74" t="s">
        <v>1</v>
      </c>
      <c r="B6" s="75"/>
      <c r="C6" s="75"/>
    </row>
    <row r="7" spans="1:3" ht="15.75">
      <c r="A7" s="74" t="s">
        <v>2</v>
      </c>
      <c r="B7" s="75"/>
      <c r="C7" s="75"/>
    </row>
    <row r="8" spans="1:3" ht="15.75">
      <c r="A8" s="70"/>
      <c r="B8" s="71"/>
      <c r="C8" s="71"/>
    </row>
    <row r="9" spans="1:3" ht="15.75">
      <c r="A9" s="73" t="s">
        <v>5</v>
      </c>
      <c r="B9" s="71"/>
      <c r="C9" s="71"/>
    </row>
    <row r="10" spans="1:3" ht="15.75">
      <c r="A10" s="70"/>
      <c r="B10" s="71"/>
      <c r="C10" s="71"/>
    </row>
    <row r="11" spans="1:3" ht="15.75">
      <c r="A11" s="74" t="s">
        <v>1</v>
      </c>
      <c r="B11" s="76"/>
      <c r="C11" s="75"/>
    </row>
    <row r="12" spans="1:3" ht="15.75">
      <c r="A12" s="74" t="s">
        <v>2</v>
      </c>
      <c r="B12" s="76"/>
      <c r="C12" s="76"/>
    </row>
    <row r="13" spans="1:3" ht="15.75">
      <c r="A13" s="70"/>
      <c r="B13" s="71"/>
      <c r="C13" s="71"/>
    </row>
    <row r="14" spans="1:3" ht="15.75">
      <c r="A14" s="73" t="s">
        <v>7</v>
      </c>
      <c r="B14" s="71"/>
      <c r="C14" s="71"/>
    </row>
    <row r="15" spans="1:3" ht="15.75">
      <c r="A15" s="70"/>
      <c r="B15" s="71"/>
      <c r="C15" s="71"/>
    </row>
    <row r="16" spans="1:3" ht="15.75">
      <c r="A16" s="74" t="s">
        <v>1</v>
      </c>
      <c r="B16" s="75"/>
      <c r="C16" s="75"/>
    </row>
    <row r="17" spans="1:3" ht="15.75">
      <c r="A17" s="74" t="s">
        <v>2</v>
      </c>
      <c r="B17" s="75"/>
      <c r="C17" s="75"/>
    </row>
    <row r="18" spans="1:3" ht="15.75">
      <c r="A18" s="70"/>
      <c r="B18" s="71"/>
      <c r="C18" s="71"/>
    </row>
    <row r="19" spans="1:3" ht="15.75">
      <c r="A19" s="73" t="s">
        <v>8</v>
      </c>
      <c r="B19" s="71"/>
      <c r="C19" s="71"/>
    </row>
    <row r="20" spans="1:3" ht="15.75">
      <c r="A20" s="70"/>
      <c r="B20" s="71"/>
      <c r="C20" s="71"/>
    </row>
    <row r="21" spans="1:3" ht="15.75">
      <c r="A21" s="74" t="s">
        <v>1</v>
      </c>
      <c r="B21" s="76"/>
      <c r="C21" s="76"/>
    </row>
    <row r="22" spans="1:3" ht="15.75">
      <c r="A22" s="74" t="s">
        <v>2</v>
      </c>
      <c r="B22" s="76"/>
      <c r="C22" s="75"/>
    </row>
    <row r="23" spans="1:3" ht="15.75">
      <c r="A23" s="70"/>
      <c r="B23" s="71"/>
      <c r="C23" s="71"/>
    </row>
    <row r="24" spans="1:3" ht="15.75">
      <c r="A24" s="73" t="s">
        <v>9</v>
      </c>
      <c r="B24" s="71"/>
      <c r="C24" s="71"/>
    </row>
    <row r="25" spans="1:3" ht="15.75">
      <c r="A25" s="77"/>
      <c r="B25" s="71"/>
      <c r="C25" s="71"/>
    </row>
    <row r="26" spans="1:3" ht="15.75">
      <c r="A26" s="74" t="s">
        <v>1</v>
      </c>
      <c r="B26" s="75"/>
      <c r="C26" s="75"/>
    </row>
    <row r="27" spans="1:3" ht="15.75">
      <c r="A27" s="74" t="s">
        <v>2</v>
      </c>
      <c r="B27" s="75"/>
      <c r="C27" s="75"/>
    </row>
    <row r="28" spans="1:3" ht="15.75">
      <c r="A28" s="74" t="s">
        <v>3</v>
      </c>
      <c r="B28" s="75"/>
      <c r="C28" s="75"/>
    </row>
    <row r="29" spans="1:3" ht="15.75">
      <c r="A29" s="70"/>
      <c r="B29" s="71"/>
      <c r="C29" s="71"/>
    </row>
    <row r="30" spans="1:3" ht="15.75">
      <c r="A30" s="73" t="s">
        <v>10</v>
      </c>
      <c r="B30" s="71"/>
      <c r="C30" s="71"/>
    </row>
    <row r="31" spans="1:3" ht="15.75">
      <c r="A31" s="70"/>
      <c r="B31" s="71"/>
      <c r="C31" s="71"/>
    </row>
    <row r="32" spans="1:3" ht="15.75">
      <c r="A32" s="74" t="s">
        <v>1</v>
      </c>
      <c r="B32" s="76"/>
      <c r="C32" s="75"/>
    </row>
    <row r="33" spans="1:3" ht="15.75">
      <c r="A33" s="74" t="s">
        <v>2</v>
      </c>
      <c r="B33" s="76"/>
      <c r="C33" s="76"/>
    </row>
    <row r="34" spans="1:3" ht="15.75">
      <c r="A34" s="74" t="s">
        <v>3</v>
      </c>
      <c r="B34" s="75"/>
      <c r="C34" s="76"/>
    </row>
    <row r="35" spans="1:3" ht="15.75">
      <c r="A35" s="70"/>
      <c r="B35" s="71"/>
      <c r="C35" s="71"/>
    </row>
    <row r="36" spans="1:3" ht="15.75">
      <c r="A36" s="73" t="s">
        <v>11</v>
      </c>
      <c r="B36" s="71"/>
      <c r="C36" s="71"/>
    </row>
    <row r="37" spans="1:3" ht="15.75">
      <c r="A37" s="70"/>
      <c r="B37" s="71"/>
      <c r="C37" s="71"/>
    </row>
    <row r="38" spans="1:3" ht="15.75">
      <c r="A38" s="74" t="s">
        <v>1</v>
      </c>
      <c r="B38" s="75"/>
      <c r="C38" s="75"/>
    </row>
  </sheetData>
  <sheetProtection/>
  <mergeCells count="2">
    <mergeCell ref="A1:C1"/>
    <mergeCell ref="A3:B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39"/>
  <sheetViews>
    <sheetView zoomScalePageLayoutView="0" workbookViewId="0" topLeftCell="A1">
      <selection activeCell="A2" sqref="A2"/>
    </sheetView>
  </sheetViews>
  <sheetFormatPr defaultColWidth="11.421875" defaultRowHeight="15"/>
  <cols>
    <col min="2" max="3" width="36.8515625" style="59" customWidth="1"/>
  </cols>
  <sheetData>
    <row r="1" spans="1:3" ht="27.75">
      <c r="A1" s="114" t="s">
        <v>119</v>
      </c>
      <c r="B1" s="114"/>
      <c r="C1" s="114"/>
    </row>
    <row r="2" spans="1:3" ht="15.75">
      <c r="A2" s="70"/>
      <c r="B2" s="71"/>
      <c r="C2" s="71"/>
    </row>
    <row r="3" spans="1:3" ht="16.5">
      <c r="A3" s="115" t="s">
        <v>72</v>
      </c>
      <c r="B3" s="115"/>
      <c r="C3" s="72" t="s">
        <v>108</v>
      </c>
    </row>
    <row r="4" spans="1:3" ht="15.75">
      <c r="A4" s="73" t="s">
        <v>0</v>
      </c>
      <c r="B4" s="71"/>
      <c r="C4" s="71"/>
    </row>
    <row r="5" spans="1:3" ht="15.75">
      <c r="A5" s="70"/>
      <c r="B5" s="71"/>
      <c r="C5" s="71"/>
    </row>
    <row r="6" spans="1:3" ht="15.75">
      <c r="A6" s="74" t="s">
        <v>1</v>
      </c>
      <c r="B6" s="75"/>
      <c r="C6" s="75"/>
    </row>
    <row r="7" spans="1:3" ht="15.75">
      <c r="A7" s="74" t="s">
        <v>2</v>
      </c>
      <c r="B7" s="75"/>
      <c r="C7" s="75"/>
    </row>
    <row r="8" spans="1:3" ht="15.75">
      <c r="A8" s="70"/>
      <c r="B8" s="71"/>
      <c r="C8" s="71"/>
    </row>
    <row r="9" spans="1:3" ht="15.75">
      <c r="A9" s="73" t="s">
        <v>5</v>
      </c>
      <c r="B9" s="71"/>
      <c r="C9" s="71"/>
    </row>
    <row r="10" spans="1:3" ht="15.75">
      <c r="A10" s="70"/>
      <c r="B10" s="71"/>
      <c r="C10" s="71"/>
    </row>
    <row r="11" spans="1:3" ht="15.75">
      <c r="A11" s="74" t="s">
        <v>1</v>
      </c>
      <c r="B11" s="76"/>
      <c r="C11" s="76"/>
    </row>
    <row r="12" spans="1:3" ht="15.75">
      <c r="A12" s="74" t="s">
        <v>2</v>
      </c>
      <c r="B12" s="76"/>
      <c r="C12" s="76"/>
    </row>
    <row r="13" spans="1:3" ht="15.75">
      <c r="A13" s="70"/>
      <c r="B13" s="71"/>
      <c r="C13" s="71"/>
    </row>
    <row r="14" spans="1:3" ht="15.75">
      <c r="A14" s="73" t="s">
        <v>7</v>
      </c>
      <c r="B14" s="71"/>
      <c r="C14" s="71"/>
    </row>
    <row r="15" spans="1:3" ht="15.75">
      <c r="A15" s="70"/>
      <c r="B15" s="71"/>
      <c r="C15" s="71"/>
    </row>
    <row r="16" spans="1:3" ht="15.75">
      <c r="A16" s="74" t="s">
        <v>1</v>
      </c>
      <c r="B16" s="75"/>
      <c r="C16" s="75"/>
    </row>
    <row r="17" spans="1:3" ht="15.75">
      <c r="A17" s="74" t="s">
        <v>2</v>
      </c>
      <c r="B17" s="75"/>
      <c r="C17" s="75"/>
    </row>
    <row r="18" spans="1:3" ht="15.75">
      <c r="A18" s="70"/>
      <c r="B18" s="71"/>
      <c r="C18" s="71"/>
    </row>
    <row r="19" spans="1:3" ht="15.75">
      <c r="A19" s="73" t="s">
        <v>8</v>
      </c>
      <c r="B19" s="71"/>
      <c r="C19" s="71"/>
    </row>
    <row r="20" spans="1:3" ht="15.75">
      <c r="A20" s="70"/>
      <c r="B20" s="71"/>
      <c r="C20" s="71"/>
    </row>
    <row r="21" spans="1:3" ht="15.75">
      <c r="A21" s="74" t="s">
        <v>1</v>
      </c>
      <c r="B21" s="76"/>
      <c r="C21" s="76"/>
    </row>
    <row r="22" spans="1:3" ht="15.75">
      <c r="A22" s="74" t="s">
        <v>2</v>
      </c>
      <c r="B22" s="76"/>
      <c r="C22" s="75"/>
    </row>
    <row r="23" spans="1:3" ht="15.75">
      <c r="A23" s="70"/>
      <c r="B23" s="71"/>
      <c r="C23" s="71"/>
    </row>
    <row r="24" spans="1:3" ht="15.75">
      <c r="A24" s="73" t="s">
        <v>9</v>
      </c>
      <c r="B24" s="71"/>
      <c r="C24" s="71"/>
    </row>
    <row r="25" spans="1:3" ht="15.75">
      <c r="A25" s="77"/>
      <c r="B25" s="71"/>
      <c r="C25" s="71"/>
    </row>
    <row r="26" spans="1:3" ht="15.75">
      <c r="A26" s="74" t="s">
        <v>1</v>
      </c>
      <c r="B26" s="75"/>
      <c r="C26" s="75"/>
    </row>
    <row r="27" spans="1:3" ht="15.75">
      <c r="A27" s="74" t="s">
        <v>2</v>
      </c>
      <c r="B27" s="75"/>
      <c r="C27" s="75"/>
    </row>
    <row r="28" spans="1:3" ht="15.75">
      <c r="A28" s="74" t="s">
        <v>3</v>
      </c>
      <c r="B28" s="75"/>
      <c r="C28" s="75"/>
    </row>
    <row r="29" spans="1:3" ht="15.75">
      <c r="A29" s="74" t="s">
        <v>4</v>
      </c>
      <c r="B29" s="75"/>
      <c r="C29" s="75"/>
    </row>
    <row r="30" spans="1:3" ht="15.75">
      <c r="A30" s="74" t="s">
        <v>6</v>
      </c>
      <c r="B30" s="75"/>
      <c r="C30" s="75"/>
    </row>
    <row r="31" spans="1:3" ht="15.75">
      <c r="A31" s="70"/>
      <c r="B31" s="71"/>
      <c r="C31" s="71"/>
    </row>
    <row r="32" spans="1:3" ht="15.75">
      <c r="A32" s="73" t="s">
        <v>10</v>
      </c>
      <c r="B32" s="71"/>
      <c r="C32" s="71"/>
    </row>
    <row r="33" spans="1:3" ht="15.75">
      <c r="A33" s="70"/>
      <c r="B33" s="71"/>
      <c r="C33" s="71"/>
    </row>
    <row r="34" spans="1:3" ht="15.75">
      <c r="A34" s="74" t="s">
        <v>1</v>
      </c>
      <c r="B34" s="76"/>
      <c r="C34" s="76"/>
    </row>
    <row r="35" spans="1:3" ht="15.75">
      <c r="A35" s="74" t="s">
        <v>2</v>
      </c>
      <c r="B35" s="75"/>
      <c r="C35" s="76"/>
    </row>
    <row r="36" spans="1:3" ht="15.75">
      <c r="A36" s="70"/>
      <c r="B36" s="71"/>
      <c r="C36" s="71"/>
    </row>
    <row r="37" spans="1:3" ht="15.75">
      <c r="A37" s="73" t="s">
        <v>11</v>
      </c>
      <c r="B37" s="71"/>
      <c r="C37" s="71"/>
    </row>
    <row r="38" spans="1:3" ht="15.75">
      <c r="A38" s="70"/>
      <c r="B38" s="71"/>
      <c r="C38" s="71"/>
    </row>
    <row r="39" spans="1:3" ht="15.75">
      <c r="A39" s="74" t="s">
        <v>1</v>
      </c>
      <c r="B39" s="75"/>
      <c r="C39" s="75"/>
    </row>
  </sheetData>
  <sheetProtection/>
  <mergeCells count="2">
    <mergeCell ref="A3:B3"/>
    <mergeCell ref="A1:C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Coralie</dc:creator>
  <cp:keywords/>
  <dc:description/>
  <cp:lastModifiedBy>sony</cp:lastModifiedBy>
  <cp:lastPrinted>2016-12-01T21:24:02Z</cp:lastPrinted>
  <dcterms:created xsi:type="dcterms:W3CDTF">2013-07-23T19:03:28Z</dcterms:created>
  <dcterms:modified xsi:type="dcterms:W3CDTF">2017-06-14T11:37:05Z</dcterms:modified>
  <cp:category/>
  <cp:version/>
  <cp:contentType/>
  <cp:contentStatus/>
</cp:coreProperties>
</file>